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media/image1.svg" ContentType="image/sv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3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<sst xmlns="http://schemas.openxmlformats.org/spreadsheetml/2006/main" count="79" uniqueCount="44">
  <si>
    <t>2022春节值班表</t>
  </si>
  <si>
    <t>日期</t>
  </si>
  <si>
    <t>值班负责人</t>
  </si>
  <si>
    <t>值班人员</t>
  </si>
  <si>
    <t>联系方式</t>
  </si>
  <si>
    <t>赵倩倩</t>
  </si>
  <si>
    <t>张1</t>
  </si>
  <si>
    <t>张2</t>
  </si>
  <si>
    <t>张3</t>
  </si>
  <si>
    <t>张4</t>
  </si>
  <si>
    <t>158xxxx4568</t>
  </si>
  <si>
    <t>除夕</t>
  </si>
  <si>
    <t>李思思</t>
  </si>
  <si>
    <t>132xxxx4856</t>
  </si>
  <si>
    <t>张5</t>
  </si>
  <si>
    <t>张6</t>
  </si>
  <si>
    <t>王美华</t>
  </si>
  <si>
    <t>152xxxx6985</t>
  </si>
  <si>
    <t>春节</t>
  </si>
  <si>
    <t>赵四海</t>
  </si>
  <si>
    <t>138xxxx8754</t>
  </si>
  <si>
    <t>张7</t>
  </si>
  <si>
    <t>张8</t>
  </si>
  <si>
    <t>张9</t>
  </si>
  <si>
    <t>初二</t>
  </si>
  <si>
    <t>张10</t>
  </si>
  <si>
    <t>张11</t>
  </si>
  <si>
    <t>126xxxx6578</t>
  </si>
  <si>
    <t>初三</t>
  </si>
  <si>
    <t>139xxxx5845</t>
  </si>
  <si>
    <t>136xxxx8978</t>
  </si>
  <si>
    <t>初四</t>
  </si>
  <si>
    <t>136xxxx0887</t>
  </si>
  <si>
    <t>126xxxx6579</t>
  </si>
  <si>
    <t>初五</t>
  </si>
  <si>
    <t>139xxxx5846</t>
  </si>
  <si>
    <t>136xxxx7204</t>
  </si>
  <si>
    <t>初六</t>
  </si>
  <si>
    <t>136xxxx15295</t>
  </si>
  <si>
    <t>126xxxx6580</t>
  </si>
  <si>
    <t>1、春节放假期间值班时间为8:00-17:00；值班人员应保持手机24小时畅通。</t>
  </si>
  <si>
    <t>139xxxx5847</t>
  </si>
  <si>
    <t>2、重要来访人员请做好客户来访登记；遇到紧急情况立刻联系上级领导并妥善处理。</t>
  </si>
  <si>
    <t>136xxxx23386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</si>
</sst>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1"/>
      <color theme="1"/>
      <name val="阿里巴巴普惠体 2.0 55 Regular"/>
      <charset val="134"/>
    </font>
    <font>
      <sz val="12"/>
      <color theme="1"/>
      <name val="阿里巴巴普惠体 2.0 55 Regular"/>
      <charset val="134"/>
    </font>
    <font>
      <b/>
      <sz val="26"/>
      <color theme="0"/>
      <name val="汉仪雅酷黑 65W"/>
      <charset val="134"/>
    </font>
    <font>
      <sz val="22"/>
      <color theme="1"/>
      <name val="阿里巴巴普惠体 2.0 55 Regular"/>
      <charset val="134"/>
    </font>
    <font>
      <sz val="12"/>
      <color theme="0"/>
      <name val="阿里巴巴普惠体 2.0 105 Heavy"/>
      <charset val="134"/>
    </font>
    <font>
      <sz val="11"/>
      <color theme="1"/>
      <name val="汉仪雅酷黑 65W"/>
      <charset val="134"/>
    </font>
    <font>
      <sz val="12"/>
      <name val="阿里巴巴普惠体 2.0 55 Regular"/>
      <charset val="134"/>
    </font>
    <font>
      <sz val="11"/>
      <color theme="0"/>
      <name val="汉仪雅酷黑 65W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BA2835"/>
        <bgColor indexed="64"/>
      </patternFill>
    </fill>
    <fill>
      <gradientFill degree="90">
        <stop position="0">
          <color rgb="FFBA2835"/>
        </stop>
        <stop position="1">
          <color rgb="FF731921"/>
        </stop>
      </gradientFill>
    </fill>
    <fill>
      <gradientFill>
        <stop position="0">
          <color rgb="FFBA2835"/>
        </stop>
        <stop position="1">
          <color rgb="FF731921"/>
        </stop>
      </gradientFill>
    </fill>
    <fill>
      <patternFill patternType="solid">
        <fgColor theme="0"/>
        <bgColor indexed="64"/>
      </patternFill>
    </fill>
    <fill>
      <patternFill patternType="solid">
        <fgColor theme="0" tint="-0.05"/>
        <bgColor indexed="64"/>
      </patternFill>
    </fill>
    <fill>
      <gradientFill degree="90">
        <stop position="0">
          <color rgb="FF731921"/>
        </stop>
        <stop position="1">
          <color rgb="FFBA2835"/>
        </stop>
      </gradientFill>
    </fill>
    <fill>
      <patternFill patternType="solid">
        <fgColor rgb="FFFFAD28"/>
        <bgColor indexed="64"/>
      </patternFill>
    </fill>
    <fill>
      <gradientFill>
        <stop position="0">
          <color rgb="FF731921"/>
        </stop>
        <stop position="1">
          <color rgb="FFBA2835"/>
        </stop>
      </gradient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39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theme="0" tint="-0.05"/>
      </right>
      <top style="thin">
        <color auto="1"/>
      </top>
      <bottom style="thin">
        <color theme="0" tint="-0.05"/>
      </bottom>
      <diagonal/>
    </border>
    <border>
      <left style="thin">
        <color theme="0" tint="-0.05"/>
      </left>
      <right style="thin">
        <color theme="0" tint="-0.05"/>
      </right>
      <top style="thin">
        <color auto="1"/>
      </top>
      <bottom style="thin">
        <color theme="0" tint="-0.05"/>
      </bottom>
      <diagonal/>
    </border>
    <border>
      <left style="thin">
        <color theme="0" tint="-0.05"/>
      </left>
      <right/>
      <top style="thin">
        <color auto="1"/>
      </top>
      <bottom style="thin">
        <color theme="0" tint="-0.05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theme="0" tint="-0.05"/>
      </right>
      <top style="thin">
        <color theme="0" tint="-0.05"/>
      </top>
      <bottom/>
      <diagonal/>
    </border>
    <border>
      <left style="thin">
        <color theme="0" tint="-0.05"/>
      </left>
      <right style="thin">
        <color theme="0" tint="-0.05"/>
      </right>
      <top style="thin">
        <color theme="0" tint="-0.05"/>
      </top>
      <bottom style="thin">
        <color theme="0" tint="-0.05"/>
      </bottom>
      <diagonal/>
    </border>
    <border>
      <left style="thin">
        <color auto="1"/>
      </left>
      <right style="thin">
        <color theme="0" tint="-0.05"/>
      </right>
      <top/>
      <bottom style="thin">
        <color theme="0" tint="-0.05"/>
      </bottom>
      <diagonal/>
    </border>
    <border>
      <left style="thin">
        <color theme="0" tint="-0.05"/>
      </left>
      <right/>
      <top style="thin">
        <color theme="0" tint="-0.05"/>
      </top>
      <bottom style="thin">
        <color theme="0" tint="-0.05"/>
      </bottom>
      <diagonal/>
    </border>
    <border>
      <left style="thin">
        <color auto="1"/>
      </left>
      <right style="thin">
        <color theme="0" tint="-0.05"/>
      </right>
      <top/>
      <bottom style="thin">
        <color auto="1"/>
      </bottom>
      <diagonal/>
    </border>
    <border>
      <left style="thin">
        <color theme="0" tint="-0.05"/>
      </left>
      <right style="thin">
        <color theme="0" tint="-0.05"/>
      </right>
      <top style="thin">
        <color theme="0" tint="-0.05"/>
      </top>
      <bottom style="thin">
        <color auto="1"/>
      </bottom>
      <diagonal/>
    </border>
    <border>
      <left style="thin">
        <color theme="0" tint="-0.05"/>
      </left>
      <right/>
      <top style="thin">
        <color theme="0" tint="-0.05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 tint="-0.15"/>
      </left>
      <right style="thin">
        <color theme="0" tint="-0.15"/>
      </right>
      <top/>
      <bottom style="thin">
        <color theme="0" tint="-0.15"/>
      </bottom>
      <diagonal/>
    </border>
    <border>
      <left/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 style="thin">
        <color theme="0" tint="-0.15"/>
      </left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/>
      <right style="thin">
        <color auto="1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 tint="-0.15"/>
      </right>
      <top/>
      <bottom style="thin">
        <color theme="0" tint="-0.15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16" borderId="3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7" borderId="32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4" applyNumberFormat="0" applyFill="0" applyAlignment="0" applyProtection="0">
      <alignment vertical="center"/>
    </xf>
    <xf numFmtId="0" fontId="20" fillId="0" borderId="34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0" borderId="33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4" fillId="27" borderId="36" applyNumberFormat="0" applyAlignment="0" applyProtection="0">
      <alignment vertical="center"/>
    </xf>
    <xf numFmtId="0" fontId="23" fillId="27" borderId="31" applyNumberFormat="0" applyAlignment="0" applyProtection="0">
      <alignment vertical="center"/>
    </xf>
    <xf numFmtId="0" fontId="25" fillId="28" borderId="37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2" fillId="0" borderId="35" applyNumberFormat="0" applyFill="0" applyAlignment="0" applyProtection="0">
      <alignment vertical="center"/>
    </xf>
    <xf numFmtId="0" fontId="26" fillId="0" borderId="38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3" fillId="39" borderId="0" applyNumberFormat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2" borderId="0" xfId="0" applyFont="1" applyFill="1" applyAlignment="1">
      <alignment vertical="center"/>
    </xf>
    <xf numFmtId="0" fontId="0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0" fillId="4" borderId="0" xfId="0" applyFont="1" applyFill="1" applyAlignment="1">
      <alignment vertical="center"/>
    </xf>
    <xf numFmtId="0" fontId="0" fillId="5" borderId="1" xfId="0" applyFont="1" applyFill="1" applyBorder="1" applyAlignment="1">
      <alignment vertical="center"/>
    </xf>
    <xf numFmtId="0" fontId="0" fillId="5" borderId="2" xfId="0" applyFont="1" applyFill="1" applyBorder="1" applyAlignment="1">
      <alignment horizontal="center" vertical="center"/>
    </xf>
    <xf numFmtId="0" fontId="0" fillId="5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1" fillId="4" borderId="0" xfId="0" applyFont="1" applyFill="1" applyBorder="1" applyAlignment="1">
      <alignment vertical="center"/>
    </xf>
    <xf numFmtId="0" fontId="1" fillId="5" borderId="3" xfId="0" applyFont="1" applyFill="1" applyBorder="1" applyAlignment="1">
      <alignment vertical="center"/>
    </xf>
    <xf numFmtId="14" fontId="5" fillId="5" borderId="8" xfId="0" applyNumberFormat="1" applyFont="1" applyFill="1" applyBorder="1" applyAlignment="1">
      <alignment horizontal="center" vertical="center"/>
    </xf>
    <xf numFmtId="14" fontId="1" fillId="5" borderId="9" xfId="0" applyNumberFormat="1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14" fontId="5" fillId="5" borderId="10" xfId="0" applyNumberFormat="1" applyFont="1" applyFill="1" applyBorder="1" applyAlignment="1">
      <alignment horizontal="center" vertical="center"/>
    </xf>
    <xf numFmtId="0" fontId="1" fillId="6" borderId="9" xfId="0" applyNumberFormat="1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14" fontId="5" fillId="5" borderId="12" xfId="0" applyNumberFormat="1" applyFont="1" applyFill="1" applyBorder="1" applyAlignment="1">
      <alignment horizontal="center" vertical="center"/>
    </xf>
    <xf numFmtId="0" fontId="1" fillId="6" borderId="13" xfId="0" applyNumberFormat="1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14" fontId="1" fillId="5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5" borderId="16" xfId="0" applyFont="1" applyFill="1" applyBorder="1" applyAlignment="1">
      <alignment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/>
    </xf>
    <xf numFmtId="0" fontId="1" fillId="7" borderId="0" xfId="0" applyFont="1" applyFill="1" applyAlignment="1">
      <alignment vertical="center"/>
    </xf>
    <xf numFmtId="0" fontId="1" fillId="7" borderId="0" xfId="0" applyFont="1" applyFill="1" applyAlignment="1">
      <alignment horizontal="center" vertical="center"/>
    </xf>
    <xf numFmtId="0" fontId="1" fillId="7" borderId="0" xfId="0" applyFont="1" applyFill="1" applyAlignment="1">
      <alignment horizontal="left" vertical="center"/>
    </xf>
    <xf numFmtId="0" fontId="0" fillId="5" borderId="2" xfId="0" applyFont="1" applyFill="1" applyBorder="1" applyAlignment="1">
      <alignment vertical="center"/>
    </xf>
    <xf numFmtId="0" fontId="4" fillId="2" borderId="18" xfId="0" applyFont="1" applyFill="1" applyBorder="1" applyAlignment="1">
      <alignment horizontal="center" vertical="center"/>
    </xf>
    <xf numFmtId="0" fontId="0" fillId="5" borderId="0" xfId="0" applyFont="1" applyFill="1" applyAlignment="1">
      <alignment vertical="center"/>
    </xf>
    <xf numFmtId="0" fontId="4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horizontal="center" vertical="center"/>
    </xf>
    <xf numFmtId="0" fontId="0" fillId="8" borderId="22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6" fillId="6" borderId="24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0" fillId="8" borderId="23" xfId="0" applyFont="1" applyFill="1" applyBorder="1" applyAlignment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0" fillId="8" borderId="27" xfId="0" applyFont="1" applyFill="1" applyBorder="1" applyAlignment="1">
      <alignment horizontal="center" vertical="center"/>
    </xf>
    <xf numFmtId="0" fontId="0" fillId="8" borderId="2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6" fillId="6" borderId="28" xfId="0" applyFont="1" applyFill="1" applyBorder="1" applyAlignment="1">
      <alignment horizontal="center" vertical="center"/>
    </xf>
    <xf numFmtId="0" fontId="0" fillId="5" borderId="29" xfId="0" applyFont="1" applyFill="1" applyBorder="1" applyAlignment="1">
      <alignment vertical="center"/>
    </xf>
    <xf numFmtId="0" fontId="0" fillId="9" borderId="0" xfId="0" applyFont="1" applyFill="1" applyAlignment="1">
      <alignment vertical="center"/>
    </xf>
    <xf numFmtId="0" fontId="0" fillId="0" borderId="20" xfId="0" applyFont="1" applyFill="1" applyBorder="1" applyAlignment="1">
      <alignment vertical="center"/>
    </xf>
    <xf numFmtId="0" fontId="1" fillId="0" borderId="20" xfId="0" applyFont="1" applyFill="1" applyBorder="1" applyAlignment="1">
      <alignment vertical="center"/>
    </xf>
    <xf numFmtId="0" fontId="1" fillId="9" borderId="0" xfId="0" applyFont="1" applyFill="1" applyAlignment="1">
      <alignment vertical="center"/>
    </xf>
    <xf numFmtId="0" fontId="1" fillId="0" borderId="3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731921"/>
      <color rgb="00BA2835"/>
      <color rgb="00FFAD2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16</xdr:col>
      <xdr:colOff>219075</xdr:colOff>
      <xdr:row>0</xdr:row>
      <xdr:rowOff>106045</xdr:rowOff>
    </xdr:from>
    <xdr:to>
      <xdr:col>21</xdr:col>
      <xdr:colOff>64770</xdr:colOff>
      <xdr:row>4</xdr:row>
      <xdr:rowOff>257175</xdr:rowOff>
    </xdr:to>
    <xdr:pic>
      <xdr:nvPicPr>
        <xdr:cNvPr id="3" name="图片 2" descr="303b32313539333537343bbba2c4ea"/>
        <xdr:cNvPicPr>
          <a:picLocks noChangeAspect="1"/>
        </xdr:cNvPicPr>
      </xdr:nvPicPr>
      <xdr:blipFill>
        <a:blip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0045065" y="106045"/>
          <a:ext cx="947420" cy="1090930"/>
        </a:xfrm>
        <a:prstGeom prst="rect">
          <a:avLst/>
        </a:prstGeom>
      </xdr:spPr>
    </xdr:pic>
    <xdr:clientData/>
  </xdr:twoCellAnchor>
  <xdr:twoCellAnchor>
    <xdr:from>
      <xdr:col>2</xdr:col>
      <xdr:colOff>171450</xdr:colOff>
      <xdr:row>1</xdr:row>
      <xdr:rowOff>28575</xdr:rowOff>
    </xdr:from>
    <xdr:to>
      <xdr:col>3</xdr:col>
      <xdr:colOff>1114425</xdr:colOff>
      <xdr:row>1</xdr:row>
      <xdr:rowOff>390525</xdr:rowOff>
    </xdr:to>
    <xdr:sp>
      <xdr:nvSpPr>
        <xdr:cNvPr id="8" name="文本框 7"/>
        <xdr:cNvSpPr txBox="1"/>
      </xdr:nvSpPr>
      <xdr:spPr>
        <a:xfrm>
          <a:off x="372745" y="206375"/>
          <a:ext cx="920750" cy="36195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p>
          <a:pPr algn="ctr"/>
          <a:r>
            <a:rPr lang="en-US" altLang="zh-CN" sz="2400" b="1">
              <a:solidFill>
                <a:schemeClr val="bg1"/>
              </a:solidFill>
            </a:rPr>
            <a:t>LOGO</a:t>
          </a:r>
          <a:endParaRPr lang="en-US" altLang="zh-CN" sz="24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V26"/>
  <sheetViews>
    <sheetView showGridLines="0" tabSelected="1" workbookViewId="0">
      <selection activeCell="F28" sqref="F28"/>
    </sheetView>
  </sheetViews>
  <sheetFormatPr defaultColWidth="8" defaultRowHeight="25" customHeight="1"/>
  <cols>
    <col min="1" max="1" width="2.28333333333333" style="1" customWidth="1"/>
    <col min="2" max="2" width="0.358333333333333" style="1" customWidth="1"/>
    <col min="3" max="3" width="2.775" style="1" customWidth="1"/>
    <col min="4" max="4" width="11.5583333333333" style="3" customWidth="1"/>
    <col min="5" max="9" width="13.775" style="3" customWidth="1"/>
    <col min="10" max="10" width="2" style="1" customWidth="1"/>
    <col min="11" max="11" width="11.5583333333333" style="3" customWidth="1"/>
    <col min="12" max="12" width="14.4416666666667" style="3" customWidth="1"/>
    <col min="13" max="19" width="3.775" style="3" customWidth="1"/>
    <col min="20" max="20" width="2.775" style="1" customWidth="1"/>
    <col min="21" max="21" width="0.358333333333333" style="1" customWidth="1"/>
    <col min="22" max="22" width="2.33333333333333" style="1" customWidth="1"/>
    <col min="23" max="16384" width="8" style="1"/>
  </cols>
  <sheetData>
    <row r="1" s="1" customFormat="1" ht="14" customHeight="1" spans="1:22">
      <c r="A1" s="4"/>
      <c r="B1" s="4"/>
      <c r="C1" s="4"/>
      <c r="D1" s="5"/>
      <c r="E1" s="5"/>
      <c r="F1" s="5"/>
      <c r="G1" s="5"/>
      <c r="H1" s="5"/>
      <c r="I1" s="5"/>
      <c r="J1" s="4"/>
      <c r="K1" s="5"/>
      <c r="L1" s="5"/>
      <c r="M1" s="5"/>
      <c r="N1" s="5"/>
      <c r="O1" s="5"/>
      <c r="P1" s="5"/>
      <c r="Q1" s="5"/>
      <c r="R1" s="5"/>
      <c r="S1" s="5"/>
      <c r="T1" s="4"/>
      <c r="U1" s="4"/>
      <c r="V1" s="4"/>
    </row>
    <row r="2" s="1" customFormat="1" ht="42" customHeight="1" spans="1:22">
      <c r="A2" s="4"/>
      <c r="B2" s="4"/>
      <c r="C2" s="6" t="s">
        <v>0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4"/>
    </row>
    <row r="3" s="1" customFormat="1" ht="16" customHeight="1" spans="1:22">
      <c r="A3" s="4"/>
      <c r="B3" s="4"/>
      <c r="C3" s="4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4"/>
      <c r="U3" s="4"/>
      <c r="V3" s="4"/>
    </row>
    <row r="4" s="1" customFormat="1" ht="2" customHeight="1" spans="1:22">
      <c r="A4" s="4"/>
      <c r="B4" s="4"/>
      <c r="C4" s="8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8"/>
      <c r="U4" s="4"/>
      <c r="V4" s="4"/>
    </row>
    <row r="5" s="1" customFormat="1" ht="22" customHeight="1" spans="1:22">
      <c r="A5" s="4"/>
      <c r="B5" s="10"/>
      <c r="C5" s="11"/>
      <c r="D5" s="12"/>
      <c r="E5" s="12"/>
      <c r="F5" s="12"/>
      <c r="G5" s="12"/>
      <c r="H5" s="12"/>
      <c r="I5" s="12"/>
      <c r="J5" s="47"/>
      <c r="K5" s="12"/>
      <c r="L5" s="12"/>
      <c r="M5" s="12"/>
      <c r="N5" s="12"/>
      <c r="O5" s="12"/>
      <c r="P5" s="12"/>
      <c r="Q5" s="12"/>
      <c r="R5" s="12"/>
      <c r="S5" s="12"/>
      <c r="T5" s="66"/>
      <c r="U5" s="67"/>
      <c r="V5" s="4"/>
    </row>
    <row r="6" s="1" customFormat="1" ht="28" customHeight="1" spans="1:22">
      <c r="A6" s="4"/>
      <c r="B6" s="10"/>
      <c r="C6" s="13"/>
      <c r="D6" s="14" t="s">
        <v>1</v>
      </c>
      <c r="E6" s="15" t="s">
        <v>2</v>
      </c>
      <c r="F6" s="15" t="s">
        <v>3</v>
      </c>
      <c r="G6" s="16" t="s">
        <v>3</v>
      </c>
      <c r="H6" s="17" t="s">
        <v>3</v>
      </c>
      <c r="I6" s="48" t="s">
        <v>3</v>
      </c>
      <c r="J6" s="49"/>
      <c r="K6" s="50" t="s">
        <v>2</v>
      </c>
      <c r="L6" s="50" t="s">
        <v>4</v>
      </c>
      <c r="M6" s="51">
        <v>31</v>
      </c>
      <c r="N6" s="51">
        <v>1</v>
      </c>
      <c r="O6" s="51">
        <v>2</v>
      </c>
      <c r="P6" s="51">
        <v>3</v>
      </c>
      <c r="Q6" s="51">
        <v>4</v>
      </c>
      <c r="R6" s="51">
        <v>5</v>
      </c>
      <c r="S6" s="51">
        <v>6</v>
      </c>
      <c r="T6" s="68"/>
      <c r="U6" s="67"/>
      <c r="V6" s="4"/>
    </row>
    <row r="7" s="2" customFormat="1" customHeight="1" spans="1:22">
      <c r="A7" s="18"/>
      <c r="B7" s="19"/>
      <c r="C7" s="20"/>
      <c r="D7" s="21">
        <v>44592</v>
      </c>
      <c r="E7" s="22" t="s">
        <v>5</v>
      </c>
      <c r="F7" s="23" t="s">
        <v>6</v>
      </c>
      <c r="G7" s="23" t="s">
        <v>7</v>
      </c>
      <c r="H7" s="23" t="s">
        <v>8</v>
      </c>
      <c r="I7" s="23" t="s">
        <v>9</v>
      </c>
      <c r="J7" s="52"/>
      <c r="K7" s="53" t="s">
        <v>5</v>
      </c>
      <c r="L7" s="53" t="s">
        <v>10</v>
      </c>
      <c r="M7" s="54"/>
      <c r="N7" s="55"/>
      <c r="O7" s="55"/>
      <c r="P7" s="55"/>
      <c r="Q7" s="58"/>
      <c r="R7" s="55"/>
      <c r="S7" s="55"/>
      <c r="T7" s="69"/>
      <c r="U7" s="70"/>
      <c r="V7" s="36"/>
    </row>
    <row r="8" s="2" customFormat="1" customHeight="1" spans="1:22">
      <c r="A8" s="18"/>
      <c r="B8" s="19"/>
      <c r="C8" s="20"/>
      <c r="D8" s="24" t="s">
        <v>11</v>
      </c>
      <c r="E8" s="25" t="str">
        <f>IFERROR(VLOOKUP(E7,$K$7:$L$10,2,FALSE),"")</f>
        <v>158xxxx4568</v>
      </c>
      <c r="F8" s="26" t="str">
        <f>IFERROR(VLOOKUP(F7,$K$13:$L$23,2,FALSE),"")</f>
        <v>126xxxx6578</v>
      </c>
      <c r="G8" s="27" t="str">
        <f>IFERROR(VLOOKUP(G7,$K$13:$L$23,2,FALSE),"")</f>
        <v>139xxxx5845</v>
      </c>
      <c r="H8" s="28"/>
      <c r="I8" s="56" t="str">
        <f>IFERROR(VLOOKUP(I7,$K$13:$L$23,2,FALSE),"")</f>
        <v>136xxxx0887</v>
      </c>
      <c r="J8" s="52"/>
      <c r="K8" s="55" t="s">
        <v>12</v>
      </c>
      <c r="L8" s="55" t="s">
        <v>13</v>
      </c>
      <c r="M8" s="57"/>
      <c r="N8" s="58"/>
      <c r="O8" s="55"/>
      <c r="P8" s="55"/>
      <c r="Q8" s="55"/>
      <c r="R8" s="58"/>
      <c r="S8" s="55"/>
      <c r="T8" s="69"/>
      <c r="U8" s="70"/>
      <c r="V8" s="36"/>
    </row>
    <row r="9" s="2" customFormat="1" customHeight="1" spans="1:22">
      <c r="A9" s="18"/>
      <c r="B9" s="19"/>
      <c r="C9" s="20"/>
      <c r="D9" s="21">
        <f t="shared" ref="D9:D13" si="0">D7+1</f>
        <v>44593</v>
      </c>
      <c r="E9" s="22" t="s">
        <v>12</v>
      </c>
      <c r="F9" s="23" t="s">
        <v>9</v>
      </c>
      <c r="G9" s="29" t="s">
        <v>14</v>
      </c>
      <c r="H9" s="30"/>
      <c r="I9" s="59" t="s">
        <v>15</v>
      </c>
      <c r="J9" s="52"/>
      <c r="K9" s="55" t="s">
        <v>16</v>
      </c>
      <c r="L9" s="55" t="s">
        <v>17</v>
      </c>
      <c r="M9" s="57"/>
      <c r="N9" s="55"/>
      <c r="O9" s="58"/>
      <c r="P9" s="55"/>
      <c r="Q9" s="55"/>
      <c r="R9" s="55"/>
      <c r="S9" s="58"/>
      <c r="T9" s="69"/>
      <c r="U9" s="70"/>
      <c r="V9" s="36"/>
    </row>
    <row r="10" s="2" customFormat="1" customHeight="1" spans="1:22">
      <c r="A10" s="18"/>
      <c r="B10" s="19"/>
      <c r="C10" s="20"/>
      <c r="D10" s="24" t="s">
        <v>18</v>
      </c>
      <c r="E10" s="25" t="str">
        <f t="shared" ref="E8:E12" si="1">IFERROR(VLOOKUP(E9,$K$7:$L$10,2,FALSE),"")</f>
        <v>132xxxx4856</v>
      </c>
      <c r="F10" s="26" t="str">
        <f>IFERROR(VLOOKUP(F9,$K$13:$L$23,2,FALSE),"")</f>
        <v>136xxxx0887</v>
      </c>
      <c r="G10" s="27" t="str">
        <f>IFERROR(VLOOKUP(G9,$K$13:$L$23,2,FALSE),"")</f>
        <v>126xxxx6579</v>
      </c>
      <c r="H10" s="28"/>
      <c r="I10" s="56" t="str">
        <f>IFERROR(VLOOKUP(I9,$K$13:$L$23,2,FALSE),"")</f>
        <v>139xxxx5846</v>
      </c>
      <c r="J10" s="52"/>
      <c r="K10" s="55" t="s">
        <v>19</v>
      </c>
      <c r="L10" s="55" t="s">
        <v>20</v>
      </c>
      <c r="M10" s="57"/>
      <c r="N10" s="55"/>
      <c r="O10" s="55"/>
      <c r="P10" s="58"/>
      <c r="Q10" s="55"/>
      <c r="R10" s="55"/>
      <c r="S10" s="55"/>
      <c r="T10" s="69"/>
      <c r="U10" s="70"/>
      <c r="V10" s="36"/>
    </row>
    <row r="11" s="2" customFormat="1" customHeight="1" spans="1:22">
      <c r="A11" s="18"/>
      <c r="B11" s="19"/>
      <c r="C11" s="20"/>
      <c r="D11" s="21">
        <f t="shared" si="0"/>
        <v>44594</v>
      </c>
      <c r="E11" s="22" t="s">
        <v>16</v>
      </c>
      <c r="F11" s="23" t="s">
        <v>21</v>
      </c>
      <c r="G11" s="29" t="s">
        <v>22</v>
      </c>
      <c r="H11" s="30"/>
      <c r="I11" s="59" t="s">
        <v>23</v>
      </c>
      <c r="J11" s="52"/>
      <c r="K11" s="3"/>
      <c r="L11" s="3"/>
      <c r="M11" s="3"/>
      <c r="N11" s="3"/>
      <c r="O11" s="3"/>
      <c r="P11" s="3"/>
      <c r="Q11" s="3"/>
      <c r="R11" s="3"/>
      <c r="S11" s="3"/>
      <c r="T11" s="69"/>
      <c r="U11" s="70"/>
      <c r="V11" s="36"/>
    </row>
    <row r="12" s="2" customFormat="1" customHeight="1" spans="1:22">
      <c r="A12" s="18"/>
      <c r="B12" s="19"/>
      <c r="C12" s="20"/>
      <c r="D12" s="24" t="s">
        <v>24</v>
      </c>
      <c r="E12" s="25" t="str">
        <f t="shared" si="1"/>
        <v>152xxxx6985</v>
      </c>
      <c r="F12" s="26" t="str">
        <f>IFERROR(VLOOKUP(F11,$K$13:$L$23,2,FALSE),"")</f>
        <v>136xxxx7204</v>
      </c>
      <c r="G12" s="27" t="str">
        <f>IFERROR(VLOOKUP(G11,$K$13:$L$23,2,FALSE),"")</f>
        <v>136xxxx15295</v>
      </c>
      <c r="H12" s="28"/>
      <c r="I12" s="56" t="str">
        <f>IFERROR(VLOOKUP(I11,$K$13:$L$23,2,FALSE),"")</f>
        <v>126xxxx6580</v>
      </c>
      <c r="J12" s="52"/>
      <c r="K12" s="60" t="s">
        <v>3</v>
      </c>
      <c r="L12" s="60" t="s">
        <v>4</v>
      </c>
      <c r="M12" s="61">
        <v>31</v>
      </c>
      <c r="N12" s="61">
        <v>1</v>
      </c>
      <c r="O12" s="61">
        <v>2</v>
      </c>
      <c r="P12" s="61">
        <v>3</v>
      </c>
      <c r="Q12" s="61">
        <v>4</v>
      </c>
      <c r="R12" s="61">
        <v>5</v>
      </c>
      <c r="S12" s="61">
        <v>6</v>
      </c>
      <c r="T12" s="69"/>
      <c r="U12" s="70"/>
      <c r="V12" s="36"/>
    </row>
    <row r="13" s="2" customFormat="1" customHeight="1" spans="1:22">
      <c r="A13" s="18"/>
      <c r="B13" s="19"/>
      <c r="C13" s="20"/>
      <c r="D13" s="21">
        <f t="shared" si="0"/>
        <v>44595</v>
      </c>
      <c r="E13" s="22" t="s">
        <v>19</v>
      </c>
      <c r="F13" s="23" t="s">
        <v>25</v>
      </c>
      <c r="G13" s="29" t="s">
        <v>26</v>
      </c>
      <c r="H13" s="30"/>
      <c r="I13" s="59" t="s">
        <v>6</v>
      </c>
      <c r="J13" s="52"/>
      <c r="K13" s="53" t="s">
        <v>6</v>
      </c>
      <c r="L13" s="53" t="s">
        <v>27</v>
      </c>
      <c r="M13" s="62"/>
      <c r="N13" s="53"/>
      <c r="O13" s="53"/>
      <c r="P13" s="63"/>
      <c r="Q13" s="53"/>
      <c r="R13" s="53"/>
      <c r="S13" s="53"/>
      <c r="T13" s="69"/>
      <c r="U13" s="70"/>
      <c r="V13" s="36"/>
    </row>
    <row r="14" s="2" customFormat="1" customHeight="1" spans="1:22">
      <c r="A14" s="18"/>
      <c r="B14" s="19"/>
      <c r="C14" s="20"/>
      <c r="D14" s="24" t="s">
        <v>28</v>
      </c>
      <c r="E14" s="25" t="str">
        <f t="shared" ref="E14:E18" si="2">IFERROR(VLOOKUP(E13,$K$7:$L$10,2,FALSE),"")</f>
        <v>138xxxx8754</v>
      </c>
      <c r="F14" s="26" t="str">
        <f>IFERROR(VLOOKUP(F13,$K$13:$L$23,2,FALSE),"")</f>
        <v>139xxxx5847</v>
      </c>
      <c r="G14" s="27" t="str">
        <f>IFERROR(VLOOKUP(G13,$K$13:$L$23,2,FALSE),"")</f>
        <v>136xxxx23386</v>
      </c>
      <c r="H14" s="28"/>
      <c r="I14" s="56" t="str">
        <f>IFERROR(VLOOKUP(I13,$K$13:$L$23,2,FALSE),"")</f>
        <v>126xxxx6578</v>
      </c>
      <c r="J14" s="52"/>
      <c r="K14" s="53" t="s">
        <v>7</v>
      </c>
      <c r="L14" s="53" t="s">
        <v>29</v>
      </c>
      <c r="M14" s="54"/>
      <c r="N14" s="55"/>
      <c r="O14" s="55"/>
      <c r="P14" s="55"/>
      <c r="Q14" s="58"/>
      <c r="R14" s="55"/>
      <c r="S14" s="55"/>
      <c r="T14" s="69"/>
      <c r="U14" s="70"/>
      <c r="V14" s="36"/>
    </row>
    <row r="15" s="2" customFormat="1" customHeight="1" spans="1:22">
      <c r="A15" s="18"/>
      <c r="B15" s="19"/>
      <c r="C15" s="20"/>
      <c r="D15" s="21">
        <f t="shared" ref="D15:D19" si="3">D13+1</f>
        <v>44596</v>
      </c>
      <c r="E15" s="22" t="s">
        <v>5</v>
      </c>
      <c r="F15" s="23" t="s">
        <v>7</v>
      </c>
      <c r="G15" s="29" t="s">
        <v>8</v>
      </c>
      <c r="H15" s="30"/>
      <c r="I15" s="59" t="s">
        <v>9</v>
      </c>
      <c r="J15" s="52"/>
      <c r="K15" s="53" t="s">
        <v>8</v>
      </c>
      <c r="L15" s="53" t="s">
        <v>30</v>
      </c>
      <c r="M15" s="54"/>
      <c r="N15" s="55"/>
      <c r="O15" s="55"/>
      <c r="P15" s="55"/>
      <c r="Q15" s="58"/>
      <c r="R15" s="55"/>
      <c r="S15" s="55"/>
      <c r="T15" s="69"/>
      <c r="U15" s="70"/>
      <c r="V15" s="36"/>
    </row>
    <row r="16" s="2" customFormat="1" customHeight="1" spans="1:22">
      <c r="A16" s="18"/>
      <c r="B16" s="19"/>
      <c r="C16" s="20"/>
      <c r="D16" s="24" t="s">
        <v>31</v>
      </c>
      <c r="E16" s="25" t="str">
        <f t="shared" si="2"/>
        <v>158xxxx4568</v>
      </c>
      <c r="F16" s="26" t="str">
        <f>IFERROR(VLOOKUP(F15,$K$13:$L$23,2,FALSE),"")</f>
        <v>139xxxx5845</v>
      </c>
      <c r="G16" s="27" t="str">
        <f>IFERROR(VLOOKUP(G15,$K$13:$L$23,2,FALSE),"")</f>
        <v>136xxxx8978</v>
      </c>
      <c r="H16" s="28"/>
      <c r="I16" s="56" t="str">
        <f>IFERROR(VLOOKUP(I15,$K$13:$L$23,2,FALSE),"")</f>
        <v>136xxxx0887</v>
      </c>
      <c r="J16" s="52"/>
      <c r="K16" s="53" t="s">
        <v>9</v>
      </c>
      <c r="L16" s="53" t="s">
        <v>32</v>
      </c>
      <c r="M16" s="57"/>
      <c r="N16" s="58"/>
      <c r="O16" s="55"/>
      <c r="P16" s="55"/>
      <c r="Q16" s="58"/>
      <c r="R16" s="55"/>
      <c r="S16" s="55"/>
      <c r="T16" s="69"/>
      <c r="U16" s="70"/>
      <c r="V16" s="36"/>
    </row>
    <row r="17" s="2" customFormat="1" customHeight="1" spans="1:22">
      <c r="A17" s="18"/>
      <c r="B17" s="19"/>
      <c r="C17" s="20"/>
      <c r="D17" s="21">
        <f t="shared" si="3"/>
        <v>44597</v>
      </c>
      <c r="E17" s="22" t="s">
        <v>12</v>
      </c>
      <c r="F17" s="23" t="s">
        <v>14</v>
      </c>
      <c r="G17" s="29" t="s">
        <v>15</v>
      </c>
      <c r="H17" s="30"/>
      <c r="I17" s="59" t="s">
        <v>21</v>
      </c>
      <c r="J17" s="64"/>
      <c r="K17" s="53" t="s">
        <v>14</v>
      </c>
      <c r="L17" s="53" t="s">
        <v>33</v>
      </c>
      <c r="M17" s="57"/>
      <c r="N17" s="58"/>
      <c r="O17" s="55"/>
      <c r="P17" s="55"/>
      <c r="Q17" s="55"/>
      <c r="R17" s="58"/>
      <c r="S17" s="55"/>
      <c r="T17" s="69"/>
      <c r="U17" s="70"/>
      <c r="V17" s="36"/>
    </row>
    <row r="18" s="2" customFormat="1" customHeight="1" spans="1:22">
      <c r="A18" s="18"/>
      <c r="B18" s="19"/>
      <c r="C18" s="20"/>
      <c r="D18" s="24" t="s">
        <v>34</v>
      </c>
      <c r="E18" s="25" t="str">
        <f t="shared" si="2"/>
        <v>132xxxx4856</v>
      </c>
      <c r="F18" s="26" t="str">
        <f>IFERROR(VLOOKUP(F17,$K$13:$L$23,2,FALSE),"")</f>
        <v>126xxxx6579</v>
      </c>
      <c r="G18" s="27" t="str">
        <f>IFERROR(VLOOKUP(G17,$K$13:$L$23,2,FALSE),"")</f>
        <v>139xxxx5846</v>
      </c>
      <c r="H18" s="28"/>
      <c r="I18" s="56" t="str">
        <f>IFERROR(VLOOKUP(I17,$K$13:$L$23,2,FALSE),"")</f>
        <v>136xxxx7204</v>
      </c>
      <c r="J18" s="64"/>
      <c r="K18" s="53" t="s">
        <v>15</v>
      </c>
      <c r="L18" s="53" t="s">
        <v>35</v>
      </c>
      <c r="M18" s="57"/>
      <c r="N18" s="58"/>
      <c r="O18" s="55"/>
      <c r="P18" s="55"/>
      <c r="Q18" s="55"/>
      <c r="R18" s="58"/>
      <c r="S18" s="55"/>
      <c r="T18" s="69"/>
      <c r="U18" s="70"/>
      <c r="V18" s="36"/>
    </row>
    <row r="19" s="2" customFormat="1" customHeight="1" spans="1:22">
      <c r="A19" s="18"/>
      <c r="B19" s="19"/>
      <c r="C19" s="20"/>
      <c r="D19" s="21">
        <f t="shared" si="3"/>
        <v>44598</v>
      </c>
      <c r="E19" s="22" t="s">
        <v>16</v>
      </c>
      <c r="F19" s="23" t="s">
        <v>22</v>
      </c>
      <c r="G19" s="29" t="s">
        <v>23</v>
      </c>
      <c r="H19" s="30"/>
      <c r="I19" s="59" t="s">
        <v>25</v>
      </c>
      <c r="J19" s="64"/>
      <c r="K19" s="53" t="s">
        <v>21</v>
      </c>
      <c r="L19" s="53" t="s">
        <v>36</v>
      </c>
      <c r="M19" s="57"/>
      <c r="N19" s="55"/>
      <c r="O19" s="58"/>
      <c r="P19" s="55"/>
      <c r="Q19" s="55"/>
      <c r="R19" s="58"/>
      <c r="S19" s="55"/>
      <c r="T19" s="69"/>
      <c r="U19" s="70"/>
      <c r="V19" s="36"/>
    </row>
    <row r="20" s="2" customFormat="1" customHeight="1" spans="1:22">
      <c r="A20" s="18"/>
      <c r="B20" s="19"/>
      <c r="C20" s="20"/>
      <c r="D20" s="31" t="s">
        <v>37</v>
      </c>
      <c r="E20" s="32" t="str">
        <f>IFERROR(VLOOKUP(E19,$K$7:$L$10,2,FALSE),"")</f>
        <v>152xxxx6985</v>
      </c>
      <c r="F20" s="33" t="str">
        <f>IFERROR(VLOOKUP(F19,$K$13:$L$23,2,FALSE),"")</f>
        <v>136xxxx15295</v>
      </c>
      <c r="G20" s="34" t="str">
        <f>IFERROR(VLOOKUP(G19,$K$13:$L$23,2,FALSE),"")</f>
        <v>126xxxx6580</v>
      </c>
      <c r="H20" s="35"/>
      <c r="I20" s="65" t="str">
        <f>IFERROR(VLOOKUP(I19,$K$13:$L$23,2,FALSE),"")</f>
        <v>139xxxx5847</v>
      </c>
      <c r="J20" s="64"/>
      <c r="K20" s="53" t="s">
        <v>22</v>
      </c>
      <c r="L20" s="53" t="s">
        <v>38</v>
      </c>
      <c r="M20" s="57"/>
      <c r="N20" s="55"/>
      <c r="O20" s="58"/>
      <c r="P20" s="55"/>
      <c r="Q20" s="55"/>
      <c r="R20" s="55"/>
      <c r="S20" s="58"/>
      <c r="T20" s="69"/>
      <c r="U20" s="70"/>
      <c r="V20" s="36"/>
    </row>
    <row r="21" s="2" customFormat="1" customHeight="1" spans="1:22">
      <c r="A21" s="36"/>
      <c r="B21" s="37"/>
      <c r="C21" s="20"/>
      <c r="D21" s="38"/>
      <c r="E21" s="38"/>
      <c r="F21" s="38"/>
      <c r="G21" s="38"/>
      <c r="H21" s="38"/>
      <c r="I21" s="38"/>
      <c r="K21" s="53" t="s">
        <v>23</v>
      </c>
      <c r="L21" s="53" t="s">
        <v>39</v>
      </c>
      <c r="M21" s="57"/>
      <c r="N21" s="55"/>
      <c r="O21" s="58"/>
      <c r="P21" s="55"/>
      <c r="Q21" s="55"/>
      <c r="R21" s="55"/>
      <c r="S21" s="58"/>
      <c r="T21" s="69"/>
      <c r="U21" s="70"/>
      <c r="V21" s="36"/>
    </row>
    <row r="22" s="2" customFormat="1" customHeight="1" spans="1:22">
      <c r="A22" s="36"/>
      <c r="B22" s="37"/>
      <c r="C22" s="20"/>
      <c r="D22" s="39" t="s">
        <v>40</v>
      </c>
      <c r="E22" s="39"/>
      <c r="F22" s="39"/>
      <c r="G22" s="39"/>
      <c r="H22" s="39"/>
      <c r="I22" s="39"/>
      <c r="K22" s="53" t="s">
        <v>25</v>
      </c>
      <c r="L22" s="53" t="s">
        <v>41</v>
      </c>
      <c r="M22" s="57"/>
      <c r="N22" s="55"/>
      <c r="O22" s="55"/>
      <c r="P22" s="58"/>
      <c r="Q22" s="55"/>
      <c r="R22" s="55"/>
      <c r="S22" s="58"/>
      <c r="T22" s="69"/>
      <c r="U22" s="70"/>
      <c r="V22" s="36"/>
    </row>
    <row r="23" s="2" customFormat="1" customHeight="1" spans="1:22">
      <c r="A23" s="36"/>
      <c r="B23" s="37"/>
      <c r="C23" s="20"/>
      <c r="D23" s="39" t="s">
        <v>42</v>
      </c>
      <c r="E23" s="39"/>
      <c r="F23" s="39"/>
      <c r="G23" s="39"/>
      <c r="H23" s="39"/>
      <c r="I23" s="39"/>
      <c r="K23" s="53" t="s">
        <v>26</v>
      </c>
      <c r="L23" s="53" t="s">
        <v>43</v>
      </c>
      <c r="M23" s="57"/>
      <c r="N23" s="55"/>
      <c r="O23" s="55"/>
      <c r="P23" s="58"/>
      <c r="Q23" s="55"/>
      <c r="R23" s="55"/>
      <c r="S23" s="55"/>
      <c r="T23" s="69"/>
      <c r="U23" s="70"/>
      <c r="V23" s="36"/>
    </row>
    <row r="24" s="2" customFormat="1" customHeight="1" spans="1:22">
      <c r="A24" s="36"/>
      <c r="B24" s="37"/>
      <c r="C24" s="40"/>
      <c r="D24" s="41"/>
      <c r="E24" s="42"/>
      <c r="F24" s="42"/>
      <c r="G24" s="43"/>
      <c r="H24" s="43"/>
      <c r="I24" s="43"/>
      <c r="J24" s="42"/>
      <c r="K24" s="41"/>
      <c r="L24" s="41"/>
      <c r="M24" s="41"/>
      <c r="N24" s="41"/>
      <c r="O24" s="41"/>
      <c r="P24" s="41"/>
      <c r="Q24" s="41"/>
      <c r="R24" s="41"/>
      <c r="S24" s="41"/>
      <c r="T24" s="71"/>
      <c r="U24" s="70"/>
      <c r="V24" s="36"/>
    </row>
    <row r="25" s="2" customFormat="1" ht="2" customHeight="1" spans="1:22">
      <c r="A25" s="36"/>
      <c r="B25" s="36"/>
      <c r="C25" s="44"/>
      <c r="D25" s="45"/>
      <c r="E25" s="44"/>
      <c r="F25" s="44"/>
      <c r="G25" s="46"/>
      <c r="H25" s="46"/>
      <c r="I25" s="46"/>
      <c r="J25" s="44"/>
      <c r="K25" s="45"/>
      <c r="L25" s="45"/>
      <c r="M25" s="45"/>
      <c r="N25" s="45"/>
      <c r="O25" s="45"/>
      <c r="P25" s="45"/>
      <c r="Q25" s="45"/>
      <c r="R25" s="45"/>
      <c r="S25" s="45"/>
      <c r="T25" s="44"/>
      <c r="U25" s="36"/>
      <c r="V25" s="36"/>
    </row>
    <row r="26" ht="22" customHeight="1" spans="1:22">
      <c r="A26" s="4"/>
      <c r="B26" s="4"/>
      <c r="C26" s="4"/>
      <c r="D26" s="5"/>
      <c r="E26" s="5"/>
      <c r="F26" s="5"/>
      <c r="G26" s="5"/>
      <c r="H26" s="5"/>
      <c r="I26" s="5"/>
      <c r="J26" s="4"/>
      <c r="K26" s="5"/>
      <c r="L26" s="5"/>
      <c r="M26" s="5"/>
      <c r="N26" s="5"/>
      <c r="O26" s="5"/>
      <c r="P26" s="5"/>
      <c r="Q26" s="5"/>
      <c r="R26" s="5"/>
      <c r="S26" s="5"/>
      <c r="T26" s="4"/>
      <c r="U26" s="4"/>
      <c r="V26" s="4"/>
    </row>
  </sheetData>
  <mergeCells count="3">
    <mergeCell ref="C2:T2"/>
    <mergeCell ref="D22:I22"/>
    <mergeCell ref="D23:I23"/>
  </mergeCells>
  <printOptions horizontalCentered="1"/>
  <pageMargins left="0" right="0" top="0" bottom="0" header="0" footer="0"/>
  <pageSetup paperSize="9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2022-01-10T07:23:00Z</dcterms:created>
  <dcterms:modified xsi:type="dcterms:W3CDTF">2022-01-12T02:52:35Z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03795E431E5C41E7B7CC5FB82E16EE9B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v1.0_mb_4k8F+K153UV/eXCJkF1q3A==</vt:lpwstr>
  </property>
</Properties>
</file>