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 (2)" sheetId="2" r:id="rId1"/>
    <sheet name="Sheet1" sheetId="1" r:id="rId2"/>
  </sheets>
  <calcPr calcId="144525"/>
</workbook>
</file>

<file path=xl/sharedStrings.xml><?xml version="1.0" encoding="utf-8"?>
<sst xmlns="http://schemas.openxmlformats.org/spreadsheetml/2006/main" count="92" uniqueCount="47">
  <si>
    <t>财务收支记账明细表</t>
  </si>
  <si>
    <t>查询
月份</t>
  </si>
  <si>
    <t>9月</t>
  </si>
  <si>
    <t>银行名称</t>
  </si>
  <si>
    <t>月初余额</t>
  </si>
  <si>
    <t>本月收入</t>
  </si>
  <si>
    <t>本月支出</t>
  </si>
  <si>
    <t>月末余额</t>
  </si>
  <si>
    <t>对账</t>
  </si>
  <si>
    <t>农行</t>
  </si>
  <si>
    <t>√</t>
  </si>
  <si>
    <t>中行</t>
  </si>
  <si>
    <t>现金</t>
  </si>
  <si>
    <t>余额汇总</t>
  </si>
  <si>
    <t>收入汇总</t>
  </si>
  <si>
    <t>支出汇总</t>
  </si>
  <si>
    <t>查询日期</t>
  </si>
  <si>
    <t>收入金额合计</t>
  </si>
  <si>
    <t>收入金额明细分配</t>
  </si>
  <si>
    <t>支出金额合计</t>
  </si>
  <si>
    <t>支出金额明细分配</t>
  </si>
  <si>
    <t>应收账款</t>
  </si>
  <si>
    <t>管理费用</t>
  </si>
  <si>
    <t>营业外收入</t>
  </si>
  <si>
    <t>应付账款</t>
  </si>
  <si>
    <t>其他业务收入</t>
  </si>
  <si>
    <t>应付工资</t>
  </si>
  <si>
    <t>收入明细</t>
  </si>
  <si>
    <t>支出明细</t>
  </si>
  <si>
    <t>月份</t>
  </si>
  <si>
    <t>日期</t>
  </si>
  <si>
    <t>内容摘要</t>
  </si>
  <si>
    <t>科目分类</t>
  </si>
  <si>
    <t>收入金额</t>
  </si>
  <si>
    <t>收款方式</t>
  </si>
  <si>
    <t>经手人</t>
  </si>
  <si>
    <t>支出金额</t>
  </si>
  <si>
    <t>付款方式</t>
  </si>
  <si>
    <t>收到XX客户货款</t>
  </si>
  <si>
    <t>XXX</t>
  </si>
  <si>
    <t>XX报销差旅费</t>
  </si>
  <si>
    <t>收到政府补助款</t>
  </si>
  <si>
    <t>支付供应商货款</t>
  </si>
  <si>
    <t>10月</t>
  </si>
  <si>
    <t>卖废品收入</t>
  </si>
  <si>
    <t>支付员工工资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</si>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</sst>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#,##0.00_ "/>
  </numFmts>
  <fonts count="30">
    <font>
      <sz val="11"/>
      <color theme="1"/>
      <name val="等线"/>
      <charset val="134"/>
      <scheme val="minor"/>
    </font>
    <font>
      <sz val="13"/>
      <color theme="1"/>
      <name val="微软雅黑"/>
      <charset val="134"/>
    </font>
    <font>
      <sz val="13"/>
      <name val="微软雅黑"/>
      <charset val="134"/>
    </font>
    <font>
      <b/>
      <sz val="35"/>
      <color theme="5" tint="-0.499984740745262"/>
      <name val="字魂36号-正文宋楷"/>
      <charset val="134"/>
    </font>
    <font>
      <sz val="13"/>
      <name val="字魂36号-正文宋楷"/>
      <charset val="134"/>
    </font>
    <font>
      <sz val="13"/>
      <color theme="0"/>
      <name val="字魂36号-正文宋楷"/>
      <charset val="134"/>
    </font>
    <font>
      <b/>
      <sz val="15"/>
      <color theme="0"/>
      <name val="字魂36号-正文宋楷"/>
      <charset val="134"/>
    </font>
    <font>
      <u/>
      <sz val="13"/>
      <name val="字魂36号-正文宋楷"/>
      <charset val="134"/>
    </font>
    <font>
      <b/>
      <sz val="13"/>
      <name val="字魂36号-正文宋楷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20">
    <border>
      <left/>
      <right/>
      <top/>
      <bottom/>
      <diagonal/>
    </border>
    <border>
      <left style="medium">
        <color theme="5" tint="-0.499984740745262"/>
      </left>
      <right/>
      <top style="medium">
        <color theme="5" tint="-0.499984740745262"/>
      </top>
      <bottom/>
      <diagonal/>
    </border>
    <border>
      <left/>
      <right/>
      <top style="medium">
        <color theme="5" tint="-0.499984740745262"/>
      </top>
      <bottom/>
      <diagonal/>
    </border>
    <border>
      <left style="medium">
        <color theme="5" tint="-0.499984740745262"/>
      </left>
      <right/>
      <top/>
      <bottom/>
      <diagonal/>
    </border>
    <border>
      <left style="medium">
        <color theme="5" tint="-0.499984740745262"/>
      </left>
      <right style="hair">
        <color theme="5" tint="-0.499984740745262"/>
      </right>
      <top style="hair">
        <color theme="5" tint="-0.499984740745262"/>
      </top>
      <bottom style="hair">
        <color theme="5" tint="-0.499984740745262"/>
      </bottom>
      <diagonal/>
    </border>
    <border>
      <left style="hair">
        <color theme="5" tint="-0.499984740745262"/>
      </left>
      <right style="hair">
        <color theme="5" tint="-0.499984740745262"/>
      </right>
      <top style="hair">
        <color theme="5" tint="-0.499984740745262"/>
      </top>
      <bottom style="hair">
        <color theme="5" tint="-0.499984740745262"/>
      </bottom>
      <diagonal/>
    </border>
    <border>
      <left style="medium">
        <color theme="5" tint="-0.499984740745262"/>
      </left>
      <right style="hair">
        <color theme="5" tint="-0.499984740745262"/>
      </right>
      <top style="hair">
        <color theme="5" tint="-0.499984740745262"/>
      </top>
      <bottom style="medium">
        <color theme="5" tint="-0.499984740745262"/>
      </bottom>
      <diagonal/>
    </border>
    <border>
      <left style="hair">
        <color theme="5" tint="-0.499984740745262"/>
      </left>
      <right style="hair">
        <color theme="5" tint="-0.499984740745262"/>
      </right>
      <top style="hair">
        <color theme="5" tint="-0.499984740745262"/>
      </top>
      <bottom style="medium">
        <color theme="5" tint="-0.499984740745262"/>
      </bottom>
      <diagonal/>
    </border>
    <border>
      <left/>
      <right style="medium">
        <color theme="5" tint="-0.499984740745262"/>
      </right>
      <top style="medium">
        <color theme="5" tint="-0.499984740745262"/>
      </top>
      <bottom/>
      <diagonal/>
    </border>
    <border>
      <left/>
      <right style="medium">
        <color theme="5" tint="-0.499984740745262"/>
      </right>
      <top/>
      <bottom/>
      <diagonal/>
    </border>
    <border>
      <left style="hair">
        <color theme="5" tint="-0.499984740745262"/>
      </left>
      <right style="medium">
        <color theme="5" tint="-0.499984740745262"/>
      </right>
      <top style="hair">
        <color theme="5" tint="-0.499984740745262"/>
      </top>
      <bottom style="hair">
        <color theme="5" tint="-0.499984740745262"/>
      </bottom>
      <diagonal/>
    </border>
    <border>
      <left style="hair">
        <color theme="5" tint="-0.499984740745262"/>
      </left>
      <right style="medium">
        <color theme="5" tint="-0.499984740745262"/>
      </right>
      <top style="hair">
        <color theme="5" tint="-0.499984740745262"/>
      </top>
      <bottom style="medium">
        <color theme="5" tint="-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9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8" borderId="1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4" borderId="12" applyNumberFormat="0" applyFon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16" borderId="15" applyNumberFormat="0" applyAlignment="0" applyProtection="0">
      <alignment vertical="center"/>
    </xf>
    <xf numFmtId="0" fontId="26" fillId="16" borderId="13" applyNumberFormat="0" applyAlignment="0" applyProtection="0">
      <alignment vertical="center"/>
    </xf>
    <xf numFmtId="0" fontId="15" fillId="15" borderId="14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54">
    <xf numFmtId="0" fontId="0" fillId="0" borderId="0" xfId="0"/>
    <xf numFmtId="0" fontId="1" fillId="0" borderId="0" xfId="49" applyFont="1">
      <alignment vertical="center"/>
    </xf>
    <xf numFmtId="0" fontId="2" fillId="0" borderId="0" xfId="49" applyFont="1" applyAlignment="1">
      <alignment vertical="center" wrapText="1"/>
    </xf>
    <xf numFmtId="0" fontId="1" fillId="0" borderId="0" xfId="49" applyFont="1" applyAlignment="1">
      <alignment horizontal="center" vertical="center"/>
    </xf>
    <xf numFmtId="0" fontId="2" fillId="0" borderId="0" xfId="49" applyFont="1" applyAlignment="1">
      <alignment horizontal="center" vertical="center"/>
    </xf>
    <xf numFmtId="0" fontId="3" fillId="0" borderId="1" xfId="49" applyFont="1" applyFill="1" applyBorder="1" applyAlignment="1">
      <alignment horizontal="center" vertical="center"/>
    </xf>
    <xf numFmtId="0" fontId="3" fillId="0" borderId="2" xfId="49" applyFont="1" applyFill="1" applyBorder="1" applyAlignment="1">
      <alignment horizontal="center" vertical="center"/>
    </xf>
    <xf numFmtId="0" fontId="4" fillId="0" borderId="3" xfId="49" applyFont="1" applyBorder="1" applyAlignment="1">
      <alignment horizontal="center" vertical="center"/>
    </xf>
    <xf numFmtId="0" fontId="4" fillId="0" borderId="0" xfId="49" applyFont="1" applyBorder="1" applyAlignment="1">
      <alignment horizontal="center" vertical="center"/>
    </xf>
    <xf numFmtId="0" fontId="5" fillId="2" borderId="4" xfId="49" applyFont="1" applyFill="1" applyBorder="1" applyAlignment="1">
      <alignment horizontal="center" vertical="center" wrapText="1"/>
    </xf>
    <xf numFmtId="0" fontId="5" fillId="2" borderId="5" xfId="49" applyFont="1" applyFill="1" applyBorder="1" applyAlignment="1">
      <alignment horizontal="center" vertical="center"/>
    </xf>
    <xf numFmtId="0" fontId="5" fillId="2" borderId="4" xfId="49" applyFont="1" applyFill="1" applyBorder="1" applyAlignment="1">
      <alignment horizontal="center" vertical="center"/>
    </xf>
    <xf numFmtId="176" fontId="4" fillId="0" borderId="5" xfId="49" applyNumberFormat="1" applyFont="1" applyBorder="1" applyAlignment="1">
      <alignment horizontal="center" vertical="center"/>
    </xf>
    <xf numFmtId="176" fontId="4" fillId="0" borderId="5" xfId="49" applyNumberFormat="1" applyFont="1" applyBorder="1" applyAlignment="1">
      <alignment horizontal="center" vertical="center" wrapText="1"/>
    </xf>
    <xf numFmtId="176" fontId="4" fillId="3" borderId="5" xfId="49" applyNumberFormat="1" applyFont="1" applyFill="1" applyBorder="1" applyAlignment="1">
      <alignment horizontal="center" vertical="center"/>
    </xf>
    <xf numFmtId="176" fontId="4" fillId="3" borderId="5" xfId="49" applyNumberFormat="1" applyFont="1" applyFill="1" applyBorder="1" applyAlignment="1">
      <alignment horizontal="center" vertical="center" wrapText="1"/>
    </xf>
    <xf numFmtId="0" fontId="4" fillId="3" borderId="4" xfId="49" applyFont="1" applyFill="1" applyBorder="1" applyAlignment="1">
      <alignment horizontal="center" vertical="center"/>
    </xf>
    <xf numFmtId="0" fontId="4" fillId="3" borderId="5" xfId="49" applyFont="1" applyFill="1" applyBorder="1" applyAlignment="1">
      <alignment horizontal="center" vertical="center"/>
    </xf>
    <xf numFmtId="0" fontId="4" fillId="0" borderId="4" xfId="49" applyFont="1" applyBorder="1" applyAlignment="1">
      <alignment horizontal="center" vertical="center"/>
    </xf>
    <xf numFmtId="0" fontId="4" fillId="0" borderId="5" xfId="49" applyFont="1" applyBorder="1" applyAlignment="1">
      <alignment horizontal="center" vertical="center"/>
    </xf>
    <xf numFmtId="0" fontId="6" fillId="2" borderId="4" xfId="49" applyFont="1" applyFill="1" applyBorder="1" applyAlignment="1">
      <alignment horizontal="center" vertical="center"/>
    </xf>
    <xf numFmtId="0" fontId="6" fillId="2" borderId="5" xfId="49" applyFont="1" applyFill="1" applyBorder="1" applyAlignment="1">
      <alignment horizontal="center" vertical="center"/>
    </xf>
    <xf numFmtId="0" fontId="7" fillId="0" borderId="5" xfId="49" applyFont="1" applyBorder="1" applyAlignment="1">
      <alignment horizontal="center" vertical="center"/>
    </xf>
    <xf numFmtId="58" fontId="4" fillId="0" borderId="4" xfId="49" applyNumberFormat="1" applyFont="1" applyBorder="1" applyAlignment="1">
      <alignment horizontal="center" vertical="center"/>
    </xf>
    <xf numFmtId="0" fontId="8" fillId="3" borderId="4" xfId="49" applyFont="1" applyFill="1" applyBorder="1" applyAlignment="1">
      <alignment horizontal="center" vertical="center"/>
    </xf>
    <xf numFmtId="0" fontId="8" fillId="3" borderId="5" xfId="49" applyFont="1" applyFill="1" applyBorder="1" applyAlignment="1">
      <alignment horizontal="center" vertical="center"/>
    </xf>
    <xf numFmtId="0" fontId="4" fillId="0" borderId="5" xfId="49" applyFont="1" applyBorder="1" applyAlignment="1">
      <alignment horizontal="center" vertical="center" wrapText="1"/>
    </xf>
    <xf numFmtId="0" fontId="4" fillId="3" borderId="5" xfId="49" applyNumberFormat="1" applyFont="1" applyFill="1" applyBorder="1" applyAlignment="1">
      <alignment horizontal="center" vertical="center"/>
    </xf>
    <xf numFmtId="0" fontId="4" fillId="3" borderId="5" xfId="49" applyFont="1" applyFill="1" applyBorder="1" applyAlignment="1">
      <alignment horizontal="left" vertical="center"/>
    </xf>
    <xf numFmtId="0" fontId="4" fillId="0" borderId="5" xfId="49" applyNumberFormat="1" applyFont="1" applyBorder="1" applyAlignment="1">
      <alignment horizontal="center" vertical="center"/>
    </xf>
    <xf numFmtId="0" fontId="4" fillId="0" borderId="5" xfId="49" applyFont="1" applyBorder="1" applyAlignment="1">
      <alignment horizontal="left" vertical="center"/>
    </xf>
    <xf numFmtId="58" fontId="4" fillId="0" borderId="5" xfId="49" applyNumberFormat="1" applyFont="1" applyBorder="1" applyAlignment="1">
      <alignment horizontal="center" vertical="center"/>
    </xf>
    <xf numFmtId="58" fontId="4" fillId="3" borderId="5" xfId="49" applyNumberFormat="1" applyFont="1" applyFill="1" applyBorder="1" applyAlignment="1">
      <alignment horizontal="center" vertical="center"/>
    </xf>
    <xf numFmtId="0" fontId="4" fillId="3" borderId="6" xfId="49" applyFont="1" applyFill="1" applyBorder="1" applyAlignment="1">
      <alignment horizontal="center" vertical="center"/>
    </xf>
    <xf numFmtId="0" fontId="4" fillId="3" borderId="7" xfId="49" applyFont="1" applyFill="1" applyBorder="1" applyAlignment="1">
      <alignment horizontal="center" vertical="center"/>
    </xf>
    <xf numFmtId="0" fontId="4" fillId="3" borderId="7" xfId="49" applyFont="1" applyFill="1" applyBorder="1" applyAlignment="1">
      <alignment horizontal="left" vertical="center"/>
    </xf>
    <xf numFmtId="176" fontId="4" fillId="3" borderId="7" xfId="49" applyNumberFormat="1" applyFont="1" applyFill="1" applyBorder="1" applyAlignment="1">
      <alignment horizontal="center" vertical="center"/>
    </xf>
    <xf numFmtId="0" fontId="7" fillId="0" borderId="7" xfId="49" applyFont="1" applyBorder="1" applyAlignment="1">
      <alignment horizontal="center" vertical="center"/>
    </xf>
    <xf numFmtId="0" fontId="4" fillId="0" borderId="0" xfId="49" applyFont="1" applyAlignment="1">
      <alignment horizontal="center" vertical="center"/>
    </xf>
    <xf numFmtId="0" fontId="3" fillId="0" borderId="8" xfId="49" applyFont="1" applyFill="1" applyBorder="1" applyAlignment="1">
      <alignment horizontal="center" vertical="center"/>
    </xf>
    <xf numFmtId="0" fontId="4" fillId="0" borderId="9" xfId="49" applyFont="1" applyBorder="1" applyAlignment="1">
      <alignment horizontal="center" vertical="center"/>
    </xf>
    <xf numFmtId="0" fontId="5" fillId="2" borderId="10" xfId="49" applyFont="1" applyFill="1" applyBorder="1" applyAlignment="1">
      <alignment horizontal="center" vertical="center"/>
    </xf>
    <xf numFmtId="0" fontId="4" fillId="0" borderId="10" xfId="49" applyFont="1" applyBorder="1" applyAlignment="1">
      <alignment horizontal="center" vertical="center" wrapText="1"/>
    </xf>
    <xf numFmtId="0" fontId="4" fillId="3" borderId="10" xfId="49" applyFont="1" applyFill="1" applyBorder="1" applyAlignment="1">
      <alignment horizontal="center" vertical="center" wrapText="1"/>
    </xf>
    <xf numFmtId="0" fontId="4" fillId="0" borderId="10" xfId="49" applyFont="1" applyBorder="1" applyAlignment="1">
      <alignment horizontal="center" vertical="center"/>
    </xf>
    <xf numFmtId="0" fontId="6" fillId="2" borderId="10" xfId="49" applyFont="1" applyFill="1" applyBorder="1" applyAlignment="1">
      <alignment horizontal="center" vertical="center"/>
    </xf>
    <xf numFmtId="0" fontId="4" fillId="3" borderId="10" xfId="49" applyFont="1" applyFill="1" applyBorder="1" applyAlignment="1">
      <alignment horizontal="center" vertical="center"/>
    </xf>
    <xf numFmtId="176" fontId="4" fillId="0" borderId="10" xfId="49" applyNumberFormat="1" applyFont="1" applyBorder="1" applyAlignment="1">
      <alignment horizontal="center" vertical="center"/>
    </xf>
    <xf numFmtId="0" fontId="8" fillId="3" borderId="10" xfId="49" applyFont="1" applyFill="1" applyBorder="1" applyAlignment="1">
      <alignment horizontal="center" vertical="center"/>
    </xf>
    <xf numFmtId="176" fontId="4" fillId="3" borderId="10" xfId="49" applyNumberFormat="1" applyFont="1" applyFill="1" applyBorder="1" applyAlignment="1">
      <alignment horizontal="center" vertical="center"/>
    </xf>
    <xf numFmtId="58" fontId="4" fillId="0" borderId="5" xfId="49" applyNumberFormat="1" applyFont="1" applyBorder="1" applyAlignment="1">
      <alignment horizontal="left" vertical="center"/>
    </xf>
    <xf numFmtId="58" fontId="4" fillId="3" borderId="5" xfId="49" applyNumberFormat="1" applyFont="1" applyFill="1" applyBorder="1" applyAlignment="1">
      <alignment horizontal="left" vertical="center"/>
    </xf>
    <xf numFmtId="58" fontId="4" fillId="3" borderId="7" xfId="49" applyNumberFormat="1" applyFont="1" applyFill="1" applyBorder="1" applyAlignment="1">
      <alignment horizontal="left" vertical="center"/>
    </xf>
    <xf numFmtId="176" fontId="4" fillId="3" borderId="11" xfId="49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2:W28"/>
  <sheetViews>
    <sheetView showGridLines="0" tabSelected="1" zoomScale="55" zoomScaleNormal="55" zoomScaleSheetLayoutView="60" workbookViewId="0">
      <selection activeCell="AI25" sqref="AI25"/>
    </sheetView>
  </sheetViews>
  <sheetFormatPr defaultColWidth="9" defaultRowHeight="24.95" customHeight="1"/>
  <cols>
    <col min="1" max="2" width="7.125" style="4" customWidth="1"/>
    <col min="3" max="3" width="18.75" style="4" customWidth="1"/>
    <col min="4" max="4" width="14.875" style="4" customWidth="1"/>
    <col min="5" max="5" width="12" style="4" customWidth="1"/>
    <col min="6" max="6" width="11.625" style="4" customWidth="1"/>
    <col min="7" max="7" width="10.625" style="4" customWidth="1"/>
    <col min="8" max="8" width="1.125" style="4" customWidth="1"/>
    <col min="9" max="9" width="7.125" style="4" customWidth="1"/>
    <col min="10" max="10" width="6.625" style="4" customWidth="1"/>
    <col min="11" max="11" width="18.375" style="4" customWidth="1"/>
    <col min="12" max="12" width="12.375" style="4" customWidth="1"/>
    <col min="13" max="13" width="11.625" style="4" customWidth="1"/>
    <col min="14" max="14" width="12" style="4" customWidth="1"/>
    <col min="15" max="15" width="11.25" style="4" customWidth="1"/>
    <col min="16" max="16384" width="9" style="4"/>
  </cols>
  <sheetData>
    <row r="2" ht="70.5" customHeight="1" spans="1:15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39"/>
    </row>
    <row r="3" s="1" customFormat="1" ht="3" customHeight="1" spans="1:23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40"/>
      <c r="P3" s="4"/>
      <c r="Q3" s="4"/>
      <c r="R3" s="4"/>
      <c r="S3" s="4"/>
      <c r="T3" s="4"/>
      <c r="U3" s="4"/>
      <c r="V3" s="4"/>
      <c r="W3" s="4"/>
    </row>
    <row r="4" s="1" customFormat="1" ht="26.1" customHeight="1" spans="1:23">
      <c r="A4" s="9" t="s">
        <v>1</v>
      </c>
      <c r="B4" s="10" t="s">
        <v>2</v>
      </c>
      <c r="C4" s="10" t="s">
        <v>3</v>
      </c>
      <c r="D4" s="10" t="s">
        <v>4</v>
      </c>
      <c r="E4" s="10"/>
      <c r="F4" s="10" t="s">
        <v>5</v>
      </c>
      <c r="G4" s="10"/>
      <c r="H4" s="10"/>
      <c r="I4" s="10"/>
      <c r="J4" s="10" t="s">
        <v>6</v>
      </c>
      <c r="K4" s="10"/>
      <c r="L4" s="10" t="s">
        <v>7</v>
      </c>
      <c r="M4" s="10"/>
      <c r="N4" s="10"/>
      <c r="O4" s="41" t="s">
        <v>8</v>
      </c>
      <c r="P4" s="4"/>
      <c r="Q4" s="4"/>
      <c r="R4" s="4"/>
      <c r="S4" s="4"/>
      <c r="T4" s="4"/>
      <c r="U4" s="4"/>
      <c r="V4" s="4"/>
      <c r="W4" s="4"/>
    </row>
    <row r="5" s="2" customFormat="1" ht="26.1" customHeight="1" spans="1:15">
      <c r="A5" s="11"/>
      <c r="B5" s="10"/>
      <c r="C5" s="12" t="s">
        <v>9</v>
      </c>
      <c r="D5" s="13">
        <v>100000</v>
      </c>
      <c r="E5" s="13"/>
      <c r="F5" s="13">
        <f>SUMIFS($E$16:$E$26,$A$16:$A$26,$B$4,$F$16:$F$26,C5)</f>
        <v>1252</v>
      </c>
      <c r="G5" s="13"/>
      <c r="H5" s="13"/>
      <c r="I5" s="13"/>
      <c r="J5" s="13">
        <f>SUMIFS($M$16:$M$26,$I$16:$I$26,$B$4,$N$16:$N$26,C5)</f>
        <v>526</v>
      </c>
      <c r="K5" s="13"/>
      <c r="L5" s="13">
        <f>D5+F5-J5</f>
        <v>100726</v>
      </c>
      <c r="M5" s="13"/>
      <c r="N5" s="13"/>
      <c r="O5" s="42" t="s">
        <v>10</v>
      </c>
    </row>
    <row r="6" s="2" customFormat="1" ht="26.1" customHeight="1" spans="1:15">
      <c r="A6" s="11"/>
      <c r="B6" s="10"/>
      <c r="C6" s="14" t="s">
        <v>11</v>
      </c>
      <c r="D6" s="15">
        <v>100000</v>
      </c>
      <c r="E6" s="15"/>
      <c r="F6" s="15">
        <f>SUMIFS($E$16:$E$26,$A$16:$A$26,$B$4,$F$16:$F$26,C6)</f>
        <v>3000</v>
      </c>
      <c r="G6" s="15"/>
      <c r="H6" s="15"/>
      <c r="I6" s="15"/>
      <c r="J6" s="15">
        <f>SUMIFS($M$16:$M$26,$I$16:$I$26,$B$4,$N$16:$N$26,C6)</f>
        <v>11525</v>
      </c>
      <c r="K6" s="15"/>
      <c r="L6" s="15">
        <f>D6+F6-J6</f>
        <v>91475</v>
      </c>
      <c r="M6" s="15"/>
      <c r="N6" s="15"/>
      <c r="O6" s="43" t="s">
        <v>10</v>
      </c>
    </row>
    <row r="7" s="2" customFormat="1" ht="26.1" customHeight="1" spans="1:15">
      <c r="A7" s="11"/>
      <c r="B7" s="10"/>
      <c r="C7" s="12" t="s">
        <v>12</v>
      </c>
      <c r="D7" s="13">
        <v>100000</v>
      </c>
      <c r="E7" s="13"/>
      <c r="F7" s="13">
        <f>SUMIFS($E$16:$E$26,$A$16:$A$26,$B$4,$F$16:$F$26,C7)</f>
        <v>0</v>
      </c>
      <c r="G7" s="13"/>
      <c r="H7" s="13"/>
      <c r="I7" s="13"/>
      <c r="J7" s="13">
        <f>SUMIFS($M$16:$M$26,$I$16:$I$26,$B$4,$N$16:$N$26,C7)</f>
        <v>0</v>
      </c>
      <c r="K7" s="13"/>
      <c r="L7" s="13">
        <f>D7+F7-J7</f>
        <v>100000</v>
      </c>
      <c r="M7" s="13"/>
      <c r="N7" s="13"/>
      <c r="O7" s="42" t="s">
        <v>10</v>
      </c>
    </row>
    <row r="8" s="2" customFormat="1" ht="26.1" customHeight="1" spans="1:15">
      <c r="A8" s="16" t="s">
        <v>13</v>
      </c>
      <c r="B8" s="17"/>
      <c r="C8" s="17"/>
      <c r="D8" s="15">
        <f>SUM(D5:E7)</f>
        <v>300000</v>
      </c>
      <c r="E8" s="15"/>
      <c r="F8" s="15">
        <f>SUM(F5:I7)</f>
        <v>4252</v>
      </c>
      <c r="G8" s="15"/>
      <c r="H8" s="15"/>
      <c r="I8" s="15"/>
      <c r="J8" s="15">
        <f>SUM(J5:K7)</f>
        <v>12051</v>
      </c>
      <c r="K8" s="15"/>
      <c r="L8" s="15">
        <f>SUM(L5:N7)</f>
        <v>292201</v>
      </c>
      <c r="M8" s="15"/>
      <c r="N8" s="15"/>
      <c r="O8" s="43"/>
    </row>
    <row r="9" s="2" customFormat="1" ht="9" customHeight="1" spans="1:15">
      <c r="A9" s="18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44"/>
    </row>
    <row r="10" ht="26.1" customHeight="1" spans="1:15">
      <c r="A10" s="20" t="s">
        <v>14</v>
      </c>
      <c r="B10" s="21"/>
      <c r="C10" s="21"/>
      <c r="D10" s="21"/>
      <c r="E10" s="21"/>
      <c r="F10" s="21"/>
      <c r="G10" s="21"/>
      <c r="H10" s="22"/>
      <c r="I10" s="21" t="s">
        <v>15</v>
      </c>
      <c r="J10" s="21"/>
      <c r="K10" s="21"/>
      <c r="L10" s="21"/>
      <c r="M10" s="21"/>
      <c r="N10" s="21"/>
      <c r="O10" s="45"/>
    </row>
    <row r="11" s="3" customFormat="1" ht="26.1" customHeight="1" spans="1:15">
      <c r="A11" s="16" t="s">
        <v>16</v>
      </c>
      <c r="B11" s="17"/>
      <c r="C11" s="17" t="s">
        <v>17</v>
      </c>
      <c r="D11" s="17" t="s">
        <v>18</v>
      </c>
      <c r="E11" s="17"/>
      <c r="F11" s="17"/>
      <c r="G11" s="17"/>
      <c r="H11" s="22"/>
      <c r="I11" s="17" t="s">
        <v>16</v>
      </c>
      <c r="J11" s="17"/>
      <c r="K11" s="17" t="s">
        <v>19</v>
      </c>
      <c r="L11" s="17" t="s">
        <v>20</v>
      </c>
      <c r="M11" s="17"/>
      <c r="N11" s="17"/>
      <c r="O11" s="46"/>
    </row>
    <row r="12" s="3" customFormat="1" ht="26.1" customHeight="1" spans="1:15">
      <c r="A12" s="23">
        <v>44099</v>
      </c>
      <c r="B12" s="19"/>
      <c r="C12" s="12">
        <f>SUMIF(B16:B26,A12,E16:E26)</f>
        <v>0</v>
      </c>
      <c r="D12" s="19" t="s">
        <v>21</v>
      </c>
      <c r="E12" s="12">
        <f>SUMIFS($E$16:$E$26,$B$16:$B$26,$A$12,$D$16:$D$26,D12)</f>
        <v>0</v>
      </c>
      <c r="F12" s="12" t="s">
        <v>9</v>
      </c>
      <c r="G12" s="19">
        <f>SUMIFS($E$16:$E$26,$B$16:$B$26,$A$12,$F$16:$F$26,F12)</f>
        <v>0</v>
      </c>
      <c r="H12" s="22"/>
      <c r="I12" s="31">
        <v>44092</v>
      </c>
      <c r="J12" s="19"/>
      <c r="K12" s="12">
        <f>SUMIF(J16:J26,I12,M16:M26)</f>
        <v>0</v>
      </c>
      <c r="L12" s="12" t="s">
        <v>22</v>
      </c>
      <c r="M12" s="12">
        <f>SUMIFS($M$16:$M$26,$J$16:$J$26,$I$12,$L$16:$L$26,L12)</f>
        <v>0</v>
      </c>
      <c r="N12" s="12" t="s">
        <v>9</v>
      </c>
      <c r="O12" s="47">
        <f>SUMIFS($M$16:$M$26,$J$16:$J$26,$I$12,$N$16:$N$26,N12)</f>
        <v>0</v>
      </c>
    </row>
    <row r="13" s="3" customFormat="1" ht="26.1" customHeight="1" spans="1:15">
      <c r="A13" s="18"/>
      <c r="B13" s="19"/>
      <c r="C13" s="12"/>
      <c r="D13" s="19" t="s">
        <v>23</v>
      </c>
      <c r="E13" s="12">
        <f>SUMIFS($E$16:$E$26,$B$16:$B$26,$A$12,$D$16:$D$26,D13)</f>
        <v>0</v>
      </c>
      <c r="F13" s="12" t="s">
        <v>11</v>
      </c>
      <c r="G13" s="19">
        <f>SUMIFS($E$16:$E$26,$B$16:$B$26,$A$12,$F$16:$F$26,F13)</f>
        <v>0</v>
      </c>
      <c r="H13" s="22"/>
      <c r="I13" s="19"/>
      <c r="J13" s="19"/>
      <c r="K13" s="12"/>
      <c r="L13" s="12" t="s">
        <v>24</v>
      </c>
      <c r="M13" s="12">
        <f>SUMIFS($M$16:$M$26,$J$16:$J$26,$I$12,$L$16:$L$26,L13)</f>
        <v>0</v>
      </c>
      <c r="N13" s="12" t="s">
        <v>11</v>
      </c>
      <c r="O13" s="47">
        <f>SUMIFS($M$16:$M$26,$J$16:$J$26,$I$12,$N$16:$N$26,N13)</f>
        <v>0</v>
      </c>
    </row>
    <row r="14" s="3" customFormat="1" ht="26.1" customHeight="1" spans="1:15">
      <c r="A14" s="18"/>
      <c r="B14" s="19"/>
      <c r="C14" s="12"/>
      <c r="D14" s="19" t="s">
        <v>25</v>
      </c>
      <c r="E14" s="12">
        <f>SUMIFS($E$16:$E$26,$B$16:$B$26,$A$12,$D$16:$D$26,D14)</f>
        <v>0</v>
      </c>
      <c r="F14" s="12" t="s">
        <v>12</v>
      </c>
      <c r="G14" s="19">
        <f>SUMIFS($E$16:$E$26,$B$16:$B$26,$A$12,$F$16:$F$26,F14)</f>
        <v>0</v>
      </c>
      <c r="H14" s="22"/>
      <c r="I14" s="19"/>
      <c r="J14" s="19"/>
      <c r="K14" s="12"/>
      <c r="L14" s="12" t="s">
        <v>26</v>
      </c>
      <c r="M14" s="12">
        <f>SUMIFS($M$16:$M$26,$J$16:$J$26,$I$12,$L$16:$L$26,L14)</f>
        <v>0</v>
      </c>
      <c r="N14" s="12" t="s">
        <v>12</v>
      </c>
      <c r="O14" s="47">
        <f>SUMIFS($M$16:$M$26,$J$16:$J$26,$I$12,$N$16:$N$26,N14)</f>
        <v>0</v>
      </c>
    </row>
    <row r="15" ht="26.1" customHeight="1" spans="1:15">
      <c r="A15" s="24" t="s">
        <v>27</v>
      </c>
      <c r="B15" s="25"/>
      <c r="C15" s="25"/>
      <c r="D15" s="25"/>
      <c r="E15" s="25"/>
      <c r="F15" s="25"/>
      <c r="G15" s="25"/>
      <c r="H15" s="22"/>
      <c r="I15" s="25" t="s">
        <v>28</v>
      </c>
      <c r="J15" s="25"/>
      <c r="K15" s="25"/>
      <c r="L15" s="25"/>
      <c r="M15" s="25"/>
      <c r="N15" s="25"/>
      <c r="O15" s="48"/>
    </row>
    <row r="16" ht="26.1" customHeight="1" spans="1:15">
      <c r="A16" s="18" t="s">
        <v>29</v>
      </c>
      <c r="B16" s="26" t="s">
        <v>30</v>
      </c>
      <c r="C16" s="19" t="s">
        <v>31</v>
      </c>
      <c r="D16" s="19" t="s">
        <v>32</v>
      </c>
      <c r="E16" s="19" t="s">
        <v>33</v>
      </c>
      <c r="F16" s="19" t="s">
        <v>34</v>
      </c>
      <c r="G16" s="19" t="s">
        <v>35</v>
      </c>
      <c r="H16" s="22"/>
      <c r="I16" s="19" t="s">
        <v>29</v>
      </c>
      <c r="J16" s="26" t="s">
        <v>30</v>
      </c>
      <c r="K16" s="19" t="s">
        <v>31</v>
      </c>
      <c r="L16" s="19" t="s">
        <v>32</v>
      </c>
      <c r="M16" s="19" t="s">
        <v>36</v>
      </c>
      <c r="N16" s="19" t="s">
        <v>37</v>
      </c>
      <c r="O16" s="44" t="s">
        <v>35</v>
      </c>
    </row>
    <row r="17" ht="26.1" customHeight="1" spans="1:15">
      <c r="A17" s="16" t="s">
        <v>2</v>
      </c>
      <c r="B17" s="27">
        <v>16</v>
      </c>
      <c r="C17" s="28" t="s">
        <v>38</v>
      </c>
      <c r="D17" s="17" t="s">
        <v>21</v>
      </c>
      <c r="E17" s="14">
        <v>1252</v>
      </c>
      <c r="F17" s="14" t="s">
        <v>9</v>
      </c>
      <c r="G17" s="14" t="s">
        <v>39</v>
      </c>
      <c r="H17" s="22"/>
      <c r="I17" s="17" t="s">
        <v>2</v>
      </c>
      <c r="J17" s="27">
        <v>16</v>
      </c>
      <c r="K17" s="28" t="s">
        <v>40</v>
      </c>
      <c r="L17" s="14" t="s">
        <v>22</v>
      </c>
      <c r="M17" s="14">
        <v>526</v>
      </c>
      <c r="N17" s="14" t="s">
        <v>9</v>
      </c>
      <c r="O17" s="49" t="s">
        <v>39</v>
      </c>
    </row>
    <row r="18" ht="26.1" customHeight="1" spans="1:15">
      <c r="A18" s="18" t="s">
        <v>2</v>
      </c>
      <c r="B18" s="29">
        <v>25</v>
      </c>
      <c r="C18" s="30" t="s">
        <v>41</v>
      </c>
      <c r="D18" s="19" t="s">
        <v>23</v>
      </c>
      <c r="E18" s="12">
        <v>3000</v>
      </c>
      <c r="F18" s="12" t="s">
        <v>11</v>
      </c>
      <c r="G18" s="12" t="s">
        <v>39</v>
      </c>
      <c r="H18" s="22"/>
      <c r="I18" s="19" t="s">
        <v>2</v>
      </c>
      <c r="J18" s="29">
        <v>25</v>
      </c>
      <c r="K18" s="30" t="s">
        <v>42</v>
      </c>
      <c r="L18" s="12" t="s">
        <v>24</v>
      </c>
      <c r="M18" s="12">
        <v>5000</v>
      </c>
      <c r="N18" s="12" t="s">
        <v>11</v>
      </c>
      <c r="O18" s="47" t="s">
        <v>39</v>
      </c>
    </row>
    <row r="19" ht="26.1" customHeight="1" spans="1:15">
      <c r="A19" s="16" t="s">
        <v>43</v>
      </c>
      <c r="B19" s="27">
        <v>1</v>
      </c>
      <c r="C19" s="28" t="s">
        <v>44</v>
      </c>
      <c r="D19" s="17" t="s">
        <v>25</v>
      </c>
      <c r="E19" s="14">
        <v>5000</v>
      </c>
      <c r="F19" s="14" t="s">
        <v>12</v>
      </c>
      <c r="G19" s="14" t="s">
        <v>39</v>
      </c>
      <c r="H19" s="22"/>
      <c r="I19" s="17" t="s">
        <v>2</v>
      </c>
      <c r="J19" s="27">
        <v>1</v>
      </c>
      <c r="K19" s="28" t="s">
        <v>45</v>
      </c>
      <c r="L19" s="14" t="s">
        <v>26</v>
      </c>
      <c r="M19" s="14">
        <v>6525</v>
      </c>
      <c r="N19" s="14" t="s">
        <v>11</v>
      </c>
      <c r="O19" s="49" t="s">
        <v>39</v>
      </c>
    </row>
    <row r="20" ht="26.1" customHeight="1" spans="1:15">
      <c r="A20" s="18" t="s">
        <v>43</v>
      </c>
      <c r="B20" s="31"/>
      <c r="C20" s="30"/>
      <c r="D20" s="12"/>
      <c r="E20" s="12"/>
      <c r="F20" s="12"/>
      <c r="G20" s="12"/>
      <c r="H20" s="22"/>
      <c r="I20" s="19" t="s">
        <v>43</v>
      </c>
      <c r="J20" s="31"/>
      <c r="K20" s="50"/>
      <c r="L20" s="12"/>
      <c r="M20" s="12"/>
      <c r="N20" s="12"/>
      <c r="O20" s="47"/>
    </row>
    <row r="21" ht="26.1" customHeight="1" spans="1:15">
      <c r="A21" s="16" t="s">
        <v>43</v>
      </c>
      <c r="B21" s="32"/>
      <c r="C21" s="28"/>
      <c r="D21" s="17"/>
      <c r="E21" s="14"/>
      <c r="F21" s="14"/>
      <c r="G21" s="14"/>
      <c r="H21" s="22"/>
      <c r="I21" s="17" t="s">
        <v>43</v>
      </c>
      <c r="J21" s="32"/>
      <c r="K21" s="51"/>
      <c r="L21" s="14"/>
      <c r="M21" s="14"/>
      <c r="N21" s="14"/>
      <c r="O21" s="49"/>
    </row>
    <row r="22" ht="26.1" customHeight="1" spans="1:15">
      <c r="A22" s="18" t="s">
        <v>43</v>
      </c>
      <c r="B22" s="31"/>
      <c r="C22" s="30"/>
      <c r="D22" s="19"/>
      <c r="E22" s="12"/>
      <c r="F22" s="12"/>
      <c r="G22" s="12"/>
      <c r="H22" s="22"/>
      <c r="I22" s="19" t="s">
        <v>43</v>
      </c>
      <c r="J22" s="31"/>
      <c r="K22" s="50"/>
      <c r="L22" s="12"/>
      <c r="M22" s="12"/>
      <c r="N22" s="12"/>
      <c r="O22" s="47"/>
    </row>
    <row r="23" ht="26.1" customHeight="1" spans="1:15">
      <c r="A23" s="16" t="s">
        <v>43</v>
      </c>
      <c r="B23" s="32"/>
      <c r="C23" s="28"/>
      <c r="D23" s="17"/>
      <c r="E23" s="14"/>
      <c r="F23" s="14"/>
      <c r="G23" s="14"/>
      <c r="H23" s="22"/>
      <c r="I23" s="17" t="s">
        <v>43</v>
      </c>
      <c r="J23" s="32"/>
      <c r="K23" s="51"/>
      <c r="L23" s="14"/>
      <c r="M23" s="14"/>
      <c r="N23" s="14"/>
      <c r="O23" s="49"/>
    </row>
    <row r="24" ht="26.1" customHeight="1" spans="1:15">
      <c r="A24" s="18"/>
      <c r="B24" s="19"/>
      <c r="C24" s="30"/>
      <c r="D24" s="19"/>
      <c r="E24" s="12"/>
      <c r="F24" s="12"/>
      <c r="G24" s="12"/>
      <c r="H24" s="22"/>
      <c r="I24" s="19"/>
      <c r="J24" s="19"/>
      <c r="K24" s="50"/>
      <c r="L24" s="12"/>
      <c r="M24" s="12"/>
      <c r="N24" s="12"/>
      <c r="O24" s="47"/>
    </row>
    <row r="25" ht="26.1" customHeight="1" spans="1:15">
      <c r="A25" s="16"/>
      <c r="B25" s="17"/>
      <c r="C25" s="28"/>
      <c r="D25" s="17"/>
      <c r="E25" s="14"/>
      <c r="F25" s="14"/>
      <c r="G25" s="14"/>
      <c r="H25" s="22"/>
      <c r="I25" s="17"/>
      <c r="J25" s="17"/>
      <c r="K25" s="51"/>
      <c r="L25" s="14"/>
      <c r="M25" s="14"/>
      <c r="N25" s="14"/>
      <c r="O25" s="49"/>
    </row>
    <row r="26" ht="26.1" customHeight="1" spans="1:15">
      <c r="A26" s="18"/>
      <c r="B26" s="19"/>
      <c r="C26" s="30"/>
      <c r="D26" s="19"/>
      <c r="E26" s="12"/>
      <c r="F26" s="12"/>
      <c r="G26" s="12"/>
      <c r="H26" s="22"/>
      <c r="I26" s="19"/>
      <c r="J26" s="19"/>
      <c r="K26" s="50"/>
      <c r="L26" s="12"/>
      <c r="M26" s="12"/>
      <c r="N26" s="12"/>
      <c r="O26" s="47"/>
    </row>
    <row r="27" ht="26.1" customHeight="1" spans="1:15">
      <c r="A27" s="33"/>
      <c r="B27" s="34" t="s">
        <v>46</v>
      </c>
      <c r="C27" s="35"/>
      <c r="D27" s="36">
        <f>SUM(D17:D26)</f>
        <v>0</v>
      </c>
      <c r="E27" s="36">
        <f>SUM(E17:E26)</f>
        <v>9252</v>
      </c>
      <c r="F27" s="36"/>
      <c r="G27" s="36">
        <f>SUM(G17:G26)</f>
        <v>0</v>
      </c>
      <c r="H27" s="37"/>
      <c r="I27" s="34"/>
      <c r="J27" s="34" t="s">
        <v>46</v>
      </c>
      <c r="K27" s="52"/>
      <c r="L27" s="36">
        <f>SUM(L17:L26)</f>
        <v>0</v>
      </c>
      <c r="M27" s="36">
        <f>SUM(M17:M26)</f>
        <v>12051</v>
      </c>
      <c r="N27" s="36">
        <f>SUM(N17:N26)</f>
        <v>0</v>
      </c>
      <c r="O27" s="53"/>
    </row>
    <row r="28" customHeight="1" spans="1:15">
      <c r="A28" s="38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</row>
  </sheetData>
  <mergeCells count="38">
    <mergeCell ref="A2:O2"/>
    <mergeCell ref="D4:E4"/>
    <mergeCell ref="F4:I4"/>
    <mergeCell ref="J4:K4"/>
    <mergeCell ref="L4:N4"/>
    <mergeCell ref="D5:E5"/>
    <mergeCell ref="F5:I5"/>
    <mergeCell ref="J5:K5"/>
    <mergeCell ref="L5:N5"/>
    <mergeCell ref="D6:E6"/>
    <mergeCell ref="F6:I6"/>
    <mergeCell ref="J6:K6"/>
    <mergeCell ref="L6:N6"/>
    <mergeCell ref="D7:E7"/>
    <mergeCell ref="F7:I7"/>
    <mergeCell ref="J7:K7"/>
    <mergeCell ref="L7:N7"/>
    <mergeCell ref="A8:C8"/>
    <mergeCell ref="D8:E8"/>
    <mergeCell ref="F8:I8"/>
    <mergeCell ref="J8:K8"/>
    <mergeCell ref="L8:N8"/>
    <mergeCell ref="A9:O9"/>
    <mergeCell ref="A10:G10"/>
    <mergeCell ref="I10:O10"/>
    <mergeCell ref="A11:B11"/>
    <mergeCell ref="D11:G11"/>
    <mergeCell ref="I11:J11"/>
    <mergeCell ref="L11:O11"/>
    <mergeCell ref="A15:G15"/>
    <mergeCell ref="I15:O15"/>
    <mergeCell ref="A4:A7"/>
    <mergeCell ref="B4:B7"/>
    <mergeCell ref="C12:C14"/>
    <mergeCell ref="H10:H27"/>
    <mergeCell ref="K12:K14"/>
    <mergeCell ref="A12:B14"/>
    <mergeCell ref="I12:J14"/>
  </mergeCells>
  <pageMargins left="0" right="0" top="0" bottom="0" header="0.31496062992126" footer="0.31496062992126"/>
  <pageSetup paperSize="9" scale="86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 (2)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铭</cp:lastModifiedBy>
  <dcterms:created xsi:type="dcterms:W3CDTF">2015-06-05T18:19:00Z</dcterms:created>
  <cp:lastPrinted>2021-06-19T14:34:00Z</cp:lastPrinted>
  <dcterms:modified xsi:type="dcterms:W3CDTF">2022-01-27T03:47:58Z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95FDA9297EF245C4808CC0EB1EEBA0CF</vt:lpwstr>
  </property>
  <property fmtid="{D5CDD505-2E9C-101B-9397-08002B2CF9AE}" pid="3" name="KSOProductBuildVer">
    <vt:lpwstr>2052-11.1.0.11194</vt:lpwstr>
  </property>
</Properties>
</file>