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2ADAC126-5709-44EC-A763-0950D9633BFB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  <c r="D10" i="1" l="1"/>
  <c r="E10" i="1"/>
  <c r="F10" i="1"/>
  <c r="G10" i="1" s="1"/>
  <c r="F16" i="1" s="1"/>
  <c r="G4" i="1"/>
  <c r="G5" i="1"/>
  <c r="G6" i="1"/>
  <c r="G7" i="1"/>
  <c r="F13" i="1" l="1"/>
  <c r="D13" i="1"/>
  <c r="E16" i="1"/>
  <c r="E14" i="1"/>
  <c r="F17" i="1"/>
  <c r="E13" i="1"/>
  <c r="G13" i="1" s="1"/>
  <c r="E15" i="1"/>
  <c r="F18" i="1"/>
  <c r="D15" i="1"/>
  <c r="E18" i="1"/>
  <c r="D16" i="1"/>
  <c r="G16" i="1" s="1"/>
  <c r="F14" i="1"/>
  <c r="E17" i="1"/>
  <c r="D17" i="1"/>
  <c r="G17" i="1" s="1"/>
  <c r="F15" i="1"/>
  <c r="D14" i="1"/>
  <c r="G14" i="1" s="1"/>
  <c r="D18" i="1"/>
  <c r="G18" i="1" s="1"/>
  <c r="G15" i="1" l="1"/>
</calcChain>
</file>

<file path=xl/sharedStrings.xml><?xml version="1.0" encoding="utf-8"?>
<sst xmlns="http://schemas.openxmlformats.org/spreadsheetml/2006/main" count="28" uniqueCount="18">
  <si>
    <t>老用户二次成交</t>
    <phoneticPr fontId="1" type="noConversion"/>
  </si>
  <si>
    <t>新用户成交</t>
    <phoneticPr fontId="1" type="noConversion"/>
  </si>
  <si>
    <t>客源分析表</t>
    <phoneticPr fontId="1" type="noConversion"/>
  </si>
  <si>
    <t>老用户推荐</t>
    <phoneticPr fontId="1" type="noConversion"/>
  </si>
  <si>
    <t>门店1</t>
    <phoneticPr fontId="1" type="noConversion"/>
  </si>
  <si>
    <t>门店2</t>
  </si>
  <si>
    <t>门店3</t>
  </si>
  <si>
    <t>门店4</t>
  </si>
  <si>
    <t>门店5</t>
  </si>
  <si>
    <t>渠道1</t>
    <phoneticPr fontId="1" type="noConversion"/>
  </si>
  <si>
    <t>渠道2</t>
  </si>
  <si>
    <t>渠道3</t>
  </si>
  <si>
    <t>门店6</t>
  </si>
  <si>
    <t>小计</t>
    <phoneticPr fontId="1" type="noConversion"/>
  </si>
  <si>
    <t>合计</t>
    <phoneticPr fontId="1" type="noConversion"/>
  </si>
  <si>
    <t>新用户成交率</t>
    <phoneticPr fontId="1" type="noConversion"/>
  </si>
  <si>
    <t>老用户二次成交率</t>
    <phoneticPr fontId="1" type="noConversion"/>
  </si>
  <si>
    <t>老用户推荐率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</si>
</sst>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方正舒体"/>
      <family val="2"/>
      <scheme val="minor"/>
    </font>
    <font>
      <sz val="9"/>
      <name val="方正舒体"/>
      <family val="3"/>
      <charset val="134"/>
      <scheme val="minor"/>
    </font>
    <font>
      <b/>
      <sz val="36"/>
      <color theme="0"/>
      <name val="字魂59号-创粗黑"/>
      <family val="3"/>
      <charset val="134"/>
    </font>
    <font>
      <b/>
      <sz val="22"/>
      <color theme="0"/>
      <name val="字魂59号-创粗黑"/>
      <family val="3"/>
      <charset val="134"/>
    </font>
    <font>
      <sz val="10"/>
      <color theme="0"/>
      <name val="字魂59号-创粗黑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4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0" fontId="4" fillId="2" borderId="2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0" fontId="4" fillId="4" borderId="2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Sheet1!$D$3</c:f>
              <c:strCache>
                <c:ptCount val="1"/>
                <c:pt idx="0">
                  <c:v>新用户成交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Sheet1!$B$4:$C$9</c:f>
              <c:multiLvlStrCache>
                <c:ptCount val="6"/>
                <c:lvl>
                  <c:pt idx="0">
                    <c:v>门店1</c:v>
                  </c:pt>
                  <c:pt idx="1">
                    <c:v>门店2</c:v>
                  </c:pt>
                  <c:pt idx="2">
                    <c:v>门店3</c:v>
                  </c:pt>
                  <c:pt idx="3">
                    <c:v>门店4</c:v>
                  </c:pt>
                  <c:pt idx="4">
                    <c:v>门店5</c:v>
                  </c:pt>
                  <c:pt idx="5">
                    <c:v>门店6</c:v>
                  </c:pt>
                </c:lvl>
                <c:lvl>
                  <c:pt idx="0">
                    <c:v>渠道1</c:v>
                  </c:pt>
                  <c:pt idx="2">
                    <c:v>渠道2</c:v>
                  </c:pt>
                  <c:pt idx="4">
                    <c:v>渠道3</c:v>
                  </c:pt>
                </c:lvl>
              </c:multiLvlStrCache>
            </c:multiLvlStrRef>
          </c:cat>
          <c:val>
            <c:numRef>
              <c:f>Sheet1!$D$4:$D$9</c:f>
              <c:numCache>
                <c:formatCode>General</c:formatCode>
                <c:ptCount val="6"/>
                <c:pt idx="0">
                  <c:v>292</c:v>
                </c:pt>
                <c:pt idx="1">
                  <c:v>380</c:v>
                </c:pt>
                <c:pt idx="2">
                  <c:v>490</c:v>
                </c:pt>
                <c:pt idx="3">
                  <c:v>359</c:v>
                </c:pt>
                <c:pt idx="4">
                  <c:v>253</c:v>
                </c:pt>
                <c:pt idx="5">
                  <c:v>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A6-4539-942D-C3206B1BDA23}"/>
            </c:ext>
          </c:extLst>
        </c:ser>
        <c:ser>
          <c:idx val="1"/>
          <c:order val="1"/>
          <c:tx>
            <c:strRef>
              <c:f>Sheet1!$E$3</c:f>
              <c:strCache>
                <c:ptCount val="1"/>
                <c:pt idx="0">
                  <c:v>老用户二次成交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Sheet1!$B$4:$C$9</c:f>
              <c:multiLvlStrCache>
                <c:ptCount val="6"/>
                <c:lvl>
                  <c:pt idx="0">
                    <c:v>门店1</c:v>
                  </c:pt>
                  <c:pt idx="1">
                    <c:v>门店2</c:v>
                  </c:pt>
                  <c:pt idx="2">
                    <c:v>门店3</c:v>
                  </c:pt>
                  <c:pt idx="3">
                    <c:v>门店4</c:v>
                  </c:pt>
                  <c:pt idx="4">
                    <c:v>门店5</c:v>
                  </c:pt>
                  <c:pt idx="5">
                    <c:v>门店6</c:v>
                  </c:pt>
                </c:lvl>
                <c:lvl>
                  <c:pt idx="0">
                    <c:v>渠道1</c:v>
                  </c:pt>
                  <c:pt idx="2">
                    <c:v>渠道2</c:v>
                  </c:pt>
                  <c:pt idx="4">
                    <c:v>渠道3</c:v>
                  </c:pt>
                </c:lvl>
              </c:multiLvlStrCache>
            </c:multiLvlStrRef>
          </c:cat>
          <c:val>
            <c:numRef>
              <c:f>Sheet1!$E$4:$E$9</c:f>
              <c:numCache>
                <c:formatCode>General</c:formatCode>
                <c:ptCount val="6"/>
                <c:pt idx="0">
                  <c:v>371</c:v>
                </c:pt>
                <c:pt idx="1">
                  <c:v>250</c:v>
                </c:pt>
                <c:pt idx="2">
                  <c:v>502</c:v>
                </c:pt>
                <c:pt idx="3">
                  <c:v>432</c:v>
                </c:pt>
                <c:pt idx="4">
                  <c:v>346</c:v>
                </c:pt>
                <c:pt idx="5">
                  <c:v>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A6-4539-942D-C3206B1BDA23}"/>
            </c:ext>
          </c:extLst>
        </c:ser>
        <c:ser>
          <c:idx val="2"/>
          <c:order val="2"/>
          <c:tx>
            <c:strRef>
              <c:f>Sheet1!$F$3</c:f>
              <c:strCache>
                <c:ptCount val="1"/>
                <c:pt idx="0">
                  <c:v>老用户推荐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3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Sheet1!$B$4:$C$9</c:f>
              <c:multiLvlStrCache>
                <c:ptCount val="6"/>
                <c:lvl>
                  <c:pt idx="0">
                    <c:v>门店1</c:v>
                  </c:pt>
                  <c:pt idx="1">
                    <c:v>门店2</c:v>
                  </c:pt>
                  <c:pt idx="2">
                    <c:v>门店3</c:v>
                  </c:pt>
                  <c:pt idx="3">
                    <c:v>门店4</c:v>
                  </c:pt>
                  <c:pt idx="4">
                    <c:v>门店5</c:v>
                  </c:pt>
                  <c:pt idx="5">
                    <c:v>门店6</c:v>
                  </c:pt>
                </c:lvl>
                <c:lvl>
                  <c:pt idx="0">
                    <c:v>渠道1</c:v>
                  </c:pt>
                  <c:pt idx="2">
                    <c:v>渠道2</c:v>
                  </c:pt>
                  <c:pt idx="4">
                    <c:v>渠道3</c:v>
                  </c:pt>
                </c:lvl>
              </c:multiLvlStrCache>
            </c:multiLvlStrRef>
          </c:cat>
          <c:val>
            <c:numRef>
              <c:f>Sheet1!$F$4:$F$9</c:f>
              <c:numCache>
                <c:formatCode>General</c:formatCode>
                <c:ptCount val="6"/>
                <c:pt idx="0">
                  <c:v>464</c:v>
                </c:pt>
                <c:pt idx="1">
                  <c:v>190</c:v>
                </c:pt>
                <c:pt idx="2">
                  <c:v>300</c:v>
                </c:pt>
                <c:pt idx="3">
                  <c:v>500</c:v>
                </c:pt>
                <c:pt idx="4">
                  <c:v>550</c:v>
                </c:pt>
                <c:pt idx="5">
                  <c:v>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A6-4539-942D-C3206B1BD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750820240"/>
        <c:axId val="750818960"/>
      </c:barChart>
      <c:catAx>
        <c:axId val="750820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0818960"/>
        <c:crosses val="autoZero"/>
        <c:auto val="1"/>
        <c:lblAlgn val="ctr"/>
        <c:lblOffset val="100"/>
        <c:noMultiLvlLbl val="0"/>
      </c:catAx>
      <c:valAx>
        <c:axId val="75081896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0820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Sheet1!$D$12</c:f>
              <c:strCache>
                <c:ptCount val="1"/>
                <c:pt idx="0">
                  <c:v>新用户成交率</c:v>
                </c:pt>
              </c:strCache>
            </c:strRef>
          </c:tx>
          <c:spPr>
            <a:ln w="3175" cap="rnd">
              <a:solidFill>
                <a:schemeClr val="accent1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multiLvlStrRef>
              <c:f>Sheet1!$B$13:$C$18</c:f>
              <c:multiLvlStrCache>
                <c:ptCount val="6"/>
                <c:lvl>
                  <c:pt idx="0">
                    <c:v>门店1</c:v>
                  </c:pt>
                  <c:pt idx="1">
                    <c:v>门店2</c:v>
                  </c:pt>
                  <c:pt idx="2">
                    <c:v>门店3</c:v>
                  </c:pt>
                  <c:pt idx="3">
                    <c:v>门店4</c:v>
                  </c:pt>
                  <c:pt idx="4">
                    <c:v>门店5</c:v>
                  </c:pt>
                  <c:pt idx="5">
                    <c:v>门店6</c:v>
                  </c:pt>
                </c:lvl>
                <c:lvl>
                  <c:pt idx="0">
                    <c:v>渠道1</c:v>
                  </c:pt>
                  <c:pt idx="2">
                    <c:v>渠道2</c:v>
                  </c:pt>
                  <c:pt idx="4">
                    <c:v>渠道3</c:v>
                  </c:pt>
                </c:lvl>
              </c:multiLvlStrCache>
            </c:multiLvlStrRef>
          </c:cat>
          <c:val>
            <c:numRef>
              <c:f>Sheet1!$D$13:$D$18</c:f>
              <c:numCache>
                <c:formatCode>0.00%</c:formatCode>
                <c:ptCount val="6"/>
                <c:pt idx="0">
                  <c:v>4.1947995977589428E-2</c:v>
                </c:pt>
                <c:pt idx="1">
                  <c:v>5.4589857779054736E-2</c:v>
                </c:pt>
                <c:pt idx="2">
                  <c:v>7.0392185030886373E-2</c:v>
                </c:pt>
                <c:pt idx="3">
                  <c:v>5.1573049849159606E-2</c:v>
                </c:pt>
                <c:pt idx="4">
                  <c:v>3.634535267921276E-2</c:v>
                </c:pt>
                <c:pt idx="5">
                  <c:v>4.7550639275966096E-2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5E-4787-83DB-AEED55369ED3}"/>
            </c:ext>
          </c:extLst>
        </c:ser>
        <c:ser>
          <c:idx val="1"/>
          <c:order val="1"/>
          <c:tx>
            <c:strRef>
              <c:f>Sheet1!$E$12</c:f>
              <c:strCache>
                <c:ptCount val="1"/>
                <c:pt idx="0">
                  <c:v>老用户二次成交率</c:v>
                </c:pt>
              </c:strCache>
            </c:strRef>
          </c:tx>
          <c:spPr>
            <a:ln w="3175" cap="rnd">
              <a:solidFill>
                <a:schemeClr val="accent2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multiLvlStrRef>
              <c:f>Sheet1!$B$13:$C$18</c:f>
              <c:multiLvlStrCache>
                <c:ptCount val="6"/>
                <c:lvl>
                  <c:pt idx="0">
                    <c:v>门店1</c:v>
                  </c:pt>
                  <c:pt idx="1">
                    <c:v>门店2</c:v>
                  </c:pt>
                  <c:pt idx="2">
                    <c:v>门店3</c:v>
                  </c:pt>
                  <c:pt idx="3">
                    <c:v>门店4</c:v>
                  </c:pt>
                  <c:pt idx="4">
                    <c:v>门店5</c:v>
                  </c:pt>
                  <c:pt idx="5">
                    <c:v>门店6</c:v>
                  </c:pt>
                </c:lvl>
                <c:lvl>
                  <c:pt idx="0">
                    <c:v>渠道1</c:v>
                  </c:pt>
                  <c:pt idx="2">
                    <c:v>渠道2</c:v>
                  </c:pt>
                  <c:pt idx="4">
                    <c:v>渠道3</c:v>
                  </c:pt>
                </c:lvl>
              </c:multiLvlStrCache>
            </c:multiLvlStrRef>
          </c:cat>
          <c:val>
            <c:numRef>
              <c:f>Sheet1!$E$13:$E$18</c:f>
              <c:numCache>
                <c:formatCode>0.00%</c:formatCode>
                <c:ptCount val="6"/>
                <c:pt idx="0">
                  <c:v>5.3296940094813963E-2</c:v>
                </c:pt>
                <c:pt idx="1">
                  <c:v>3.5914380117799169E-2</c:v>
                </c:pt>
                <c:pt idx="2">
                  <c:v>7.2116075276540723E-2</c:v>
                </c:pt>
                <c:pt idx="3">
                  <c:v>6.206004884355696E-2</c:v>
                </c:pt>
                <c:pt idx="4">
                  <c:v>4.9705502083034044E-2</c:v>
                </c:pt>
                <c:pt idx="5">
                  <c:v>7.7575061054446198E-2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5E-4787-83DB-AEED55369ED3}"/>
            </c:ext>
          </c:extLst>
        </c:ser>
        <c:ser>
          <c:idx val="2"/>
          <c:order val="2"/>
          <c:tx>
            <c:strRef>
              <c:f>Sheet1!$F$12</c:f>
              <c:strCache>
                <c:ptCount val="1"/>
                <c:pt idx="0">
                  <c:v>老用户推荐率</c:v>
                </c:pt>
              </c:strCache>
            </c:strRef>
          </c:tx>
          <c:spPr>
            <a:ln w="3175" cap="rnd">
              <a:solidFill>
                <a:schemeClr val="accent3"/>
              </a:solidFill>
            </a:ln>
            <a:effectLst>
              <a:glow rad="76200">
                <a:schemeClr val="accent3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multiLvlStrRef>
              <c:f>Sheet1!$B$13:$C$18</c:f>
              <c:multiLvlStrCache>
                <c:ptCount val="6"/>
                <c:lvl>
                  <c:pt idx="0">
                    <c:v>门店1</c:v>
                  </c:pt>
                  <c:pt idx="1">
                    <c:v>门店2</c:v>
                  </c:pt>
                  <c:pt idx="2">
                    <c:v>门店3</c:v>
                  </c:pt>
                  <c:pt idx="3">
                    <c:v>门店4</c:v>
                  </c:pt>
                  <c:pt idx="4">
                    <c:v>门店5</c:v>
                  </c:pt>
                  <c:pt idx="5">
                    <c:v>门店6</c:v>
                  </c:pt>
                </c:lvl>
                <c:lvl>
                  <c:pt idx="0">
                    <c:v>渠道1</c:v>
                  </c:pt>
                  <c:pt idx="2">
                    <c:v>渠道2</c:v>
                  </c:pt>
                  <c:pt idx="4">
                    <c:v>渠道3</c:v>
                  </c:pt>
                </c:lvl>
              </c:multiLvlStrCache>
            </c:multiLvlStrRef>
          </c:cat>
          <c:val>
            <c:numRef>
              <c:f>Sheet1!$F$13:$F$18</c:f>
              <c:numCache>
                <c:formatCode>0.00%</c:formatCode>
                <c:ptCount val="6"/>
                <c:pt idx="0">
                  <c:v>6.6657089498635247E-2</c:v>
                </c:pt>
                <c:pt idx="1">
                  <c:v>2.7294928889527368E-2</c:v>
                </c:pt>
                <c:pt idx="2">
                  <c:v>4.3097256141359001E-2</c:v>
                </c:pt>
                <c:pt idx="3">
                  <c:v>7.1828760235598338E-2</c:v>
                </c:pt>
                <c:pt idx="4">
                  <c:v>7.9011636259158163E-2</c:v>
                </c:pt>
                <c:pt idx="5">
                  <c:v>5.9043240913661831E-2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5E-4787-83DB-AEED55369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1899760"/>
        <c:axId val="631902000"/>
      </c:radarChart>
      <c:catAx>
        <c:axId val="631899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31902000"/>
        <c:crosses val="autoZero"/>
        <c:auto val="1"/>
        <c:lblAlgn val="ctr"/>
        <c:lblOffset val="100"/>
        <c:noMultiLvlLbl val="0"/>
      </c:catAx>
      <c:valAx>
        <c:axId val="631902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1">
                  <a:lumMod val="50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31899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ubbleChart>
        <c:varyColors val="0"/>
        <c:ser>
          <c:idx val="0"/>
          <c:order val="0"/>
          <c:tx>
            <c:strRef>
              <c:f>Sheet1!$D$3</c:f>
              <c:strCache>
                <c:ptCount val="1"/>
                <c:pt idx="0">
                  <c:v>新用户成交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Sheet1!$B$4:$C$9</c:f>
              <c:multiLvlStrCache>
                <c:ptCount val="6"/>
                <c:lvl>
                  <c:pt idx="0">
                    <c:v>门店1</c:v>
                  </c:pt>
                  <c:pt idx="1">
                    <c:v>门店2</c:v>
                  </c:pt>
                  <c:pt idx="2">
                    <c:v>门店3</c:v>
                  </c:pt>
                  <c:pt idx="3">
                    <c:v>门店4</c:v>
                  </c:pt>
                  <c:pt idx="4">
                    <c:v>门店5</c:v>
                  </c:pt>
                  <c:pt idx="5">
                    <c:v>门店6</c:v>
                  </c:pt>
                </c:lvl>
                <c:lvl>
                  <c:pt idx="0">
                    <c:v>渠道1</c:v>
                  </c:pt>
                  <c:pt idx="2">
                    <c:v>渠道2</c:v>
                  </c:pt>
                  <c:pt idx="4">
                    <c:v>渠道3</c:v>
                  </c:pt>
                </c:lvl>
              </c:multiLvlStrCache>
            </c:multiLvlStrRef>
          </c:xVal>
          <c:yVal>
            <c:numRef>
              <c:f>Sheet1!$D$4:$D$9</c:f>
              <c:numCache>
                <c:formatCode>General</c:formatCode>
                <c:ptCount val="6"/>
                <c:pt idx="0">
                  <c:v>292</c:v>
                </c:pt>
                <c:pt idx="1">
                  <c:v>380</c:v>
                </c:pt>
                <c:pt idx="2">
                  <c:v>490</c:v>
                </c:pt>
                <c:pt idx="3">
                  <c:v>359</c:v>
                </c:pt>
                <c:pt idx="4">
                  <c:v>253</c:v>
                </c:pt>
                <c:pt idx="5">
                  <c:v>331</c:v>
                </c:pt>
              </c:numCache>
            </c:numRef>
          </c:yVal>
          <c:bubbleSize>
            <c:numLit>
              <c:formatCode>General</c:formatCode>
              <c:ptCount val="6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5EA6-4539-942D-C3206B1BDA23}"/>
            </c:ext>
          </c:extLst>
        </c:ser>
        <c:ser>
          <c:idx val="1"/>
          <c:order val="1"/>
          <c:tx>
            <c:strRef>
              <c:f>Sheet1!$E$3</c:f>
              <c:strCache>
                <c:ptCount val="1"/>
                <c:pt idx="0">
                  <c:v>老用户二次成交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Sheet1!$B$4:$C$9</c:f>
              <c:multiLvlStrCache>
                <c:ptCount val="6"/>
                <c:lvl>
                  <c:pt idx="0">
                    <c:v>门店1</c:v>
                  </c:pt>
                  <c:pt idx="1">
                    <c:v>门店2</c:v>
                  </c:pt>
                  <c:pt idx="2">
                    <c:v>门店3</c:v>
                  </c:pt>
                  <c:pt idx="3">
                    <c:v>门店4</c:v>
                  </c:pt>
                  <c:pt idx="4">
                    <c:v>门店5</c:v>
                  </c:pt>
                  <c:pt idx="5">
                    <c:v>门店6</c:v>
                  </c:pt>
                </c:lvl>
                <c:lvl>
                  <c:pt idx="0">
                    <c:v>渠道1</c:v>
                  </c:pt>
                  <c:pt idx="2">
                    <c:v>渠道2</c:v>
                  </c:pt>
                  <c:pt idx="4">
                    <c:v>渠道3</c:v>
                  </c:pt>
                </c:lvl>
              </c:multiLvlStrCache>
            </c:multiLvlStrRef>
          </c:xVal>
          <c:yVal>
            <c:numRef>
              <c:f>Sheet1!$E$4:$E$9</c:f>
              <c:numCache>
                <c:formatCode>General</c:formatCode>
                <c:ptCount val="6"/>
                <c:pt idx="0">
                  <c:v>371</c:v>
                </c:pt>
                <c:pt idx="1">
                  <c:v>250</c:v>
                </c:pt>
                <c:pt idx="2">
                  <c:v>502</c:v>
                </c:pt>
                <c:pt idx="3">
                  <c:v>432</c:v>
                </c:pt>
                <c:pt idx="4">
                  <c:v>346</c:v>
                </c:pt>
                <c:pt idx="5">
                  <c:v>540</c:v>
                </c:pt>
              </c:numCache>
            </c:numRef>
          </c:yVal>
          <c:bubbleSize>
            <c:numLit>
              <c:formatCode>General</c:formatCode>
              <c:ptCount val="6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1-5EA6-4539-942D-C3206B1BD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750820240"/>
        <c:axId val="750818960"/>
      </c:bubbleChart>
      <c:valAx>
        <c:axId val="75082024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0818960"/>
        <c:crosses val="autoZero"/>
        <c:crossBetween val="midCat"/>
      </c:valAx>
      <c:valAx>
        <c:axId val="75081896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0820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166705776571698"/>
          <c:y val="0.17551582093904927"/>
          <c:w val="0.62191254405672713"/>
          <c:h val="0.78062992125984254"/>
        </c:manualLayout>
      </c:layout>
      <c:doughnutChart>
        <c:varyColors val="1"/>
        <c:ser>
          <c:idx val="0"/>
          <c:order val="0"/>
          <c:tx>
            <c:strRef>
              <c:f>Sheet1!$D$12</c:f>
              <c:strCache>
                <c:ptCount val="1"/>
                <c:pt idx="0">
                  <c:v>新用户成交率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dPt>
            <c:idx val="3"/>
            <c:bubble3D val="0"/>
            <c:spPr>
              <a:noFill/>
              <a:ln w="9525" cap="flat" cmpd="sng" algn="ctr">
                <a:solidFill>
                  <a:schemeClr val="accent4"/>
                </a:solidFill>
                <a:miter lim="800000"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dPt>
          <c:dPt>
            <c:idx val="4"/>
            <c:bubble3D val="0"/>
            <c:spPr>
              <a:noFill/>
              <a:ln w="9525" cap="flat" cmpd="sng" algn="ctr">
                <a:solidFill>
                  <a:schemeClr val="accent5"/>
                </a:solidFill>
                <a:miter lim="800000"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</c:dPt>
          <c:dPt>
            <c:idx val="5"/>
            <c:bubble3D val="0"/>
            <c:spPr>
              <a:noFill/>
              <a:ln w="9525" cap="flat" cmpd="sng" algn="ctr">
                <a:solidFill>
                  <a:schemeClr val="accent6"/>
                </a:solidFill>
                <a:miter lim="800000"/>
              </a:ln>
              <a:effectLst>
                <a:glow rad="63500">
                  <a:schemeClr val="accent6">
                    <a:satMod val="175000"/>
                    <a:alpha val="25000"/>
                  </a:schemeClr>
                </a:glo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multiLvlStrRef>
              <c:f>Sheet1!$B$13:$C$18</c:f>
              <c:multiLvlStrCache>
                <c:ptCount val="6"/>
                <c:lvl>
                  <c:pt idx="0">
                    <c:v>门店1</c:v>
                  </c:pt>
                  <c:pt idx="1">
                    <c:v>门店2</c:v>
                  </c:pt>
                  <c:pt idx="2">
                    <c:v>门店3</c:v>
                  </c:pt>
                  <c:pt idx="3">
                    <c:v>门店4</c:v>
                  </c:pt>
                  <c:pt idx="4">
                    <c:v>门店5</c:v>
                  </c:pt>
                  <c:pt idx="5">
                    <c:v>门店6</c:v>
                  </c:pt>
                </c:lvl>
                <c:lvl>
                  <c:pt idx="0">
                    <c:v>渠道1</c:v>
                  </c:pt>
                  <c:pt idx="2">
                    <c:v>渠道2</c:v>
                  </c:pt>
                  <c:pt idx="4">
                    <c:v>渠道3</c:v>
                  </c:pt>
                </c:lvl>
              </c:multiLvlStrCache>
            </c:multiLvlStrRef>
          </c:cat>
          <c:val>
            <c:numRef>
              <c:f>Sheet1!$D$13:$D$18</c:f>
              <c:numCache>
                <c:formatCode>0.00%</c:formatCode>
                <c:ptCount val="6"/>
                <c:pt idx="0">
                  <c:v>4.1947995977589428E-2</c:v>
                </c:pt>
                <c:pt idx="1">
                  <c:v>5.4589857779054736E-2</c:v>
                </c:pt>
                <c:pt idx="2">
                  <c:v>7.0392185030886373E-2</c:v>
                </c:pt>
                <c:pt idx="3">
                  <c:v>5.1573049849159606E-2</c:v>
                </c:pt>
                <c:pt idx="4">
                  <c:v>3.634535267921276E-2</c:v>
                </c:pt>
                <c:pt idx="5">
                  <c:v>4.7550639275966096E-2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A6-4539-942D-C3206B1BDA23}"/>
            </c:ext>
          </c:extLst>
        </c:ser>
        <c:ser>
          <c:idx val="1"/>
          <c:order val="1"/>
          <c:tx>
            <c:strRef>
              <c:f>Sheet1!$E$12</c:f>
              <c:strCache>
                <c:ptCount val="1"/>
                <c:pt idx="0">
                  <c:v>老用户二次成交率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dPt>
            <c:idx val="3"/>
            <c:bubble3D val="0"/>
            <c:spPr>
              <a:noFill/>
              <a:ln w="9525" cap="flat" cmpd="sng" algn="ctr">
                <a:solidFill>
                  <a:schemeClr val="accent4"/>
                </a:solidFill>
                <a:miter lim="800000"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dPt>
          <c:dPt>
            <c:idx val="4"/>
            <c:bubble3D val="0"/>
            <c:spPr>
              <a:noFill/>
              <a:ln w="9525" cap="flat" cmpd="sng" algn="ctr">
                <a:solidFill>
                  <a:schemeClr val="accent5"/>
                </a:solidFill>
                <a:miter lim="800000"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</c:dPt>
          <c:dPt>
            <c:idx val="5"/>
            <c:bubble3D val="0"/>
            <c:spPr>
              <a:noFill/>
              <a:ln w="9525" cap="flat" cmpd="sng" algn="ctr">
                <a:solidFill>
                  <a:schemeClr val="accent6"/>
                </a:solidFill>
                <a:miter lim="800000"/>
              </a:ln>
              <a:effectLst>
                <a:glow rad="63500">
                  <a:schemeClr val="accent6">
                    <a:satMod val="175000"/>
                    <a:alpha val="25000"/>
                  </a:schemeClr>
                </a:glo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multiLvlStrRef>
              <c:f>Sheet1!$B$13:$C$18</c:f>
              <c:multiLvlStrCache>
                <c:ptCount val="6"/>
                <c:lvl>
                  <c:pt idx="0">
                    <c:v>门店1</c:v>
                  </c:pt>
                  <c:pt idx="1">
                    <c:v>门店2</c:v>
                  </c:pt>
                  <c:pt idx="2">
                    <c:v>门店3</c:v>
                  </c:pt>
                  <c:pt idx="3">
                    <c:v>门店4</c:v>
                  </c:pt>
                  <c:pt idx="4">
                    <c:v>门店5</c:v>
                  </c:pt>
                  <c:pt idx="5">
                    <c:v>门店6</c:v>
                  </c:pt>
                </c:lvl>
                <c:lvl>
                  <c:pt idx="0">
                    <c:v>渠道1</c:v>
                  </c:pt>
                  <c:pt idx="2">
                    <c:v>渠道2</c:v>
                  </c:pt>
                  <c:pt idx="4">
                    <c:v>渠道3</c:v>
                  </c:pt>
                </c:lvl>
              </c:multiLvlStrCache>
            </c:multiLvlStrRef>
          </c:cat>
          <c:val>
            <c:numRef>
              <c:f>Sheet1!$E$13:$E$18</c:f>
              <c:numCache>
                <c:formatCode>0.00%</c:formatCode>
                <c:ptCount val="6"/>
                <c:pt idx="0">
                  <c:v>5.3296940094813963E-2</c:v>
                </c:pt>
                <c:pt idx="1">
                  <c:v>3.5914380117799169E-2</c:v>
                </c:pt>
                <c:pt idx="2">
                  <c:v>7.2116075276540723E-2</c:v>
                </c:pt>
                <c:pt idx="3">
                  <c:v>6.206004884355696E-2</c:v>
                </c:pt>
                <c:pt idx="4">
                  <c:v>4.9705502083034044E-2</c:v>
                </c:pt>
                <c:pt idx="5">
                  <c:v>7.7575061054446198E-2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A6-4539-942D-C3206B1BD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114301</xdr:colOff>
      <xdr:row>3</xdr:row>
      <xdr:rowOff>76200</xdr:rowOff>
    </xdr:from>
    <xdr:to>
      <xdr:col>14</xdr:col>
      <xdr:colOff>0</xdr:colOff>
      <xdr:row>17</xdr:row>
      <xdr:rowOff>38100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ED408C0B-BCA2-4383-96FB-D8468C9125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862012</xdr:colOff>
      <xdr:row>18</xdr:row>
      <xdr:rowOff>180975</xdr:rowOff>
    </xdr:from>
    <xdr:to>
      <xdr:col>5</xdr:col>
      <xdr:colOff>38100</xdr:colOff>
      <xdr:row>33</xdr:row>
      <xdr:rowOff>9525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8B832F54-51FB-464A-A26B-0FB26396AF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80962</xdr:colOff>
      <xdr:row>18</xdr:row>
      <xdr:rowOff>190500</xdr:rowOff>
    </xdr:from>
    <xdr:to>
      <xdr:col>10</xdr:col>
      <xdr:colOff>319087</xdr:colOff>
      <xdr:row>33</xdr:row>
      <xdr:rowOff>19050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A4F1AE0C-8874-4096-BDF9-9031DB6111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366712</xdr:colOff>
      <xdr:row>18</xdr:row>
      <xdr:rowOff>190500</xdr:rowOff>
    </xdr:from>
    <xdr:to>
      <xdr:col>14</xdr:col>
      <xdr:colOff>9525</xdr:colOff>
      <xdr:row>33</xdr:row>
      <xdr:rowOff>19050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08660D96-9CA9-4426-B5C3-8526D2AD4C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环保">
  <a:themeElements>
    <a:clrScheme name="蓝色​​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环保">
      <a:majorFont>
        <a:latin typeface="Garamond" panose="02020404030301010803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aramond" panose="02020404030301010803"/>
        <a:ea typeface=""/>
        <a:cs typeface=""/>
        <a:font script="Jpan" typeface="ＭＳ Ｐ明朝"/>
        <a:font script="Hang" typeface="바탕"/>
        <a:font script="Hans" typeface="方正舒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环保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10000"/>
              </a:schemeClr>
            </a:gs>
            <a:gs pos="100000">
              <a:schemeClr val="phClr">
                <a:tint val="82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74000"/>
                <a:satMod val="130000"/>
                <a:lumMod val="90000"/>
              </a:schemeClr>
              <a:schemeClr val="phClr">
                <a:tint val="94000"/>
                <a:satMod val="120000"/>
                <a:lumMod val="104000"/>
              </a:schemeClr>
            </a:duotone>
          </a:blip>
          <a:tile tx="0" ty="0" sx="100000" sy="100000" flip="none" algn="tl"/>
        </a:blip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38100" dist="254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98000"/>
              </a:schemeClr>
            </a:gs>
          </a:gsLst>
          <a:lin ang="5400000" scaled="0"/>
        </a:gradFill>
        <a:blipFill>
          <a:blip xmlns:r="http://schemas.openxmlformats.org/officeDocument/2006/relationships" r:embed="rId2"/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rganic" id="{28CDC826-8792-45C0-861B-85EB3ADEDA33}" vid="{7DAC20F1-423D-49E2-BD0B-50532748BAD0}"/>
    </a:ext>
  </a:extLst>
</a:theme>
</file>

<file path=xl/theme/themeOverride1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画廊">
    <a:majorFont>
      <a:latin typeface="Gill Sans MT" panose="020B0502020104020203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Gill Sans MT" panose="020B0502020104020203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画廊">
    <a:fillStyleLst>
      <a:solidFill>
        <a:schemeClr val="phClr"/>
      </a:solidFill>
      <a:gradFill rotWithShape="1">
        <a:gsLst>
          <a:gs pos="0">
            <a:schemeClr val="phClr">
              <a:tint val="54000"/>
              <a:alpha val="100000"/>
              <a:satMod val="105000"/>
              <a:lumMod val="110000"/>
            </a:schemeClr>
          </a:gs>
          <a:gs pos="100000">
            <a:schemeClr val="phClr">
              <a:tint val="78000"/>
              <a:alpha val="92000"/>
              <a:satMod val="109000"/>
              <a:lumMod val="10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satMod val="110000"/>
              <a:lumMod val="104000"/>
            </a:schemeClr>
          </a:gs>
          <a:gs pos="69000">
            <a:schemeClr val="phClr">
              <a:shade val="88000"/>
              <a:satMod val="130000"/>
              <a:lumMod val="92000"/>
            </a:schemeClr>
          </a:gs>
          <a:gs pos="100000">
            <a:schemeClr val="phClr">
              <a:shade val="78000"/>
              <a:satMod val="130000"/>
              <a:lumMod val="92000"/>
            </a:schemeClr>
          </a:gs>
        </a:gsLst>
        <a:lin ang="5400000" scaled="0"/>
      </a:gradFill>
    </a:fillStyleLst>
    <a:lnStyleLst>
      <a:ln w="9525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2225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outerShdw blurRad="50800" dist="50800" dir="5400000" sx="96000" sy="96000" rotWithShape="0">
            <a:srgbClr val="000000">
              <a:alpha val="48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1080000"/>
          </a:lightRig>
        </a:scene3d>
        <a:sp3d>
          <a:bevelT w="38100" h="12700" prst="softRound"/>
        </a:sp3d>
      </a:effectStyle>
    </a:effectStyleLst>
    <a:bgFillStyleLst>
      <a:solidFill>
        <a:schemeClr val="phClr"/>
      </a:solidFill>
      <a:solidFill>
        <a:schemeClr val="phClr"/>
      </a:solidFill>
      <a:gradFill rotWithShape="1">
        <a:gsLst>
          <a:gs pos="0">
            <a:schemeClr val="phClr">
              <a:tint val="94000"/>
              <a:satMod val="80000"/>
              <a:lumMod val="106000"/>
            </a:schemeClr>
          </a:gs>
          <a:gs pos="100000">
            <a:schemeClr val="phClr">
              <a:shade val="8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画廊">
    <a:majorFont>
      <a:latin typeface="Gill Sans MT" panose="020B0502020104020203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Gill Sans MT" panose="020B0502020104020203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画廊">
    <a:fillStyleLst>
      <a:solidFill>
        <a:schemeClr val="phClr"/>
      </a:solidFill>
      <a:gradFill rotWithShape="1">
        <a:gsLst>
          <a:gs pos="0">
            <a:schemeClr val="phClr">
              <a:tint val="54000"/>
              <a:alpha val="100000"/>
              <a:satMod val="105000"/>
              <a:lumMod val="110000"/>
            </a:schemeClr>
          </a:gs>
          <a:gs pos="100000">
            <a:schemeClr val="phClr">
              <a:tint val="78000"/>
              <a:alpha val="92000"/>
              <a:satMod val="109000"/>
              <a:lumMod val="10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satMod val="110000"/>
              <a:lumMod val="104000"/>
            </a:schemeClr>
          </a:gs>
          <a:gs pos="69000">
            <a:schemeClr val="phClr">
              <a:shade val="88000"/>
              <a:satMod val="130000"/>
              <a:lumMod val="92000"/>
            </a:schemeClr>
          </a:gs>
          <a:gs pos="100000">
            <a:schemeClr val="phClr">
              <a:shade val="78000"/>
              <a:satMod val="130000"/>
              <a:lumMod val="92000"/>
            </a:schemeClr>
          </a:gs>
        </a:gsLst>
        <a:lin ang="5400000" scaled="0"/>
      </a:gradFill>
    </a:fillStyleLst>
    <a:lnStyleLst>
      <a:ln w="9525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2225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outerShdw blurRad="50800" dist="50800" dir="5400000" sx="96000" sy="96000" rotWithShape="0">
            <a:srgbClr val="000000">
              <a:alpha val="48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1080000"/>
          </a:lightRig>
        </a:scene3d>
        <a:sp3d>
          <a:bevelT w="38100" h="12700" prst="softRound"/>
        </a:sp3d>
      </a:effectStyle>
    </a:effectStyleLst>
    <a:bgFillStyleLst>
      <a:solidFill>
        <a:schemeClr val="phClr"/>
      </a:solidFill>
      <a:solidFill>
        <a:schemeClr val="phClr"/>
      </a:solidFill>
      <a:gradFill rotWithShape="1">
        <a:gsLst>
          <a:gs pos="0">
            <a:schemeClr val="phClr">
              <a:tint val="94000"/>
              <a:satMod val="80000"/>
              <a:lumMod val="106000"/>
            </a:schemeClr>
          </a:gs>
          <a:gs pos="100000">
            <a:schemeClr val="phClr">
              <a:shade val="8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画廊">
    <a:majorFont>
      <a:latin typeface="Gill Sans MT" panose="020B0502020104020203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Gill Sans MT" panose="020B0502020104020203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画廊">
    <a:fillStyleLst>
      <a:solidFill>
        <a:schemeClr val="phClr"/>
      </a:solidFill>
      <a:gradFill rotWithShape="1">
        <a:gsLst>
          <a:gs pos="0">
            <a:schemeClr val="phClr">
              <a:tint val="54000"/>
              <a:alpha val="100000"/>
              <a:satMod val="105000"/>
              <a:lumMod val="110000"/>
            </a:schemeClr>
          </a:gs>
          <a:gs pos="100000">
            <a:schemeClr val="phClr">
              <a:tint val="78000"/>
              <a:alpha val="92000"/>
              <a:satMod val="109000"/>
              <a:lumMod val="10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satMod val="110000"/>
              <a:lumMod val="104000"/>
            </a:schemeClr>
          </a:gs>
          <a:gs pos="69000">
            <a:schemeClr val="phClr">
              <a:shade val="88000"/>
              <a:satMod val="130000"/>
              <a:lumMod val="92000"/>
            </a:schemeClr>
          </a:gs>
          <a:gs pos="100000">
            <a:schemeClr val="phClr">
              <a:shade val="78000"/>
              <a:satMod val="130000"/>
              <a:lumMod val="92000"/>
            </a:schemeClr>
          </a:gs>
        </a:gsLst>
        <a:lin ang="5400000" scaled="0"/>
      </a:gradFill>
    </a:fillStyleLst>
    <a:lnStyleLst>
      <a:ln w="9525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2225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outerShdw blurRad="50800" dist="50800" dir="5400000" sx="96000" sy="96000" rotWithShape="0">
            <a:srgbClr val="000000">
              <a:alpha val="48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1080000"/>
          </a:lightRig>
        </a:scene3d>
        <a:sp3d>
          <a:bevelT w="38100" h="12700" prst="softRound"/>
        </a:sp3d>
      </a:effectStyle>
    </a:effectStyleLst>
    <a:bgFillStyleLst>
      <a:solidFill>
        <a:schemeClr val="phClr"/>
      </a:solidFill>
      <a:solidFill>
        <a:schemeClr val="phClr"/>
      </a:solidFill>
      <a:gradFill rotWithShape="1">
        <a:gsLst>
          <a:gs pos="0">
            <a:schemeClr val="phClr">
              <a:tint val="94000"/>
              <a:satMod val="80000"/>
              <a:lumMod val="106000"/>
            </a:schemeClr>
          </a:gs>
          <a:gs pos="100000">
            <a:schemeClr val="phClr">
              <a:shade val="8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画廊">
    <a:majorFont>
      <a:latin typeface="Gill Sans MT" panose="020B0502020104020203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Gill Sans MT" panose="020B0502020104020203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画廊">
    <a:fillStyleLst>
      <a:solidFill>
        <a:schemeClr val="phClr"/>
      </a:solidFill>
      <a:gradFill rotWithShape="1">
        <a:gsLst>
          <a:gs pos="0">
            <a:schemeClr val="phClr">
              <a:tint val="54000"/>
              <a:alpha val="100000"/>
              <a:satMod val="105000"/>
              <a:lumMod val="110000"/>
            </a:schemeClr>
          </a:gs>
          <a:gs pos="100000">
            <a:schemeClr val="phClr">
              <a:tint val="78000"/>
              <a:alpha val="92000"/>
              <a:satMod val="109000"/>
              <a:lumMod val="10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satMod val="110000"/>
              <a:lumMod val="104000"/>
            </a:schemeClr>
          </a:gs>
          <a:gs pos="69000">
            <a:schemeClr val="phClr">
              <a:shade val="88000"/>
              <a:satMod val="130000"/>
              <a:lumMod val="92000"/>
            </a:schemeClr>
          </a:gs>
          <a:gs pos="100000">
            <a:schemeClr val="phClr">
              <a:shade val="78000"/>
              <a:satMod val="130000"/>
              <a:lumMod val="92000"/>
            </a:schemeClr>
          </a:gs>
        </a:gsLst>
        <a:lin ang="5400000" scaled="0"/>
      </a:gradFill>
    </a:fillStyleLst>
    <a:lnStyleLst>
      <a:ln w="9525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2225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outerShdw blurRad="50800" dist="50800" dir="5400000" sx="96000" sy="96000" rotWithShape="0">
            <a:srgbClr val="000000">
              <a:alpha val="48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1080000"/>
          </a:lightRig>
        </a:scene3d>
        <a:sp3d>
          <a:bevelT w="38100" h="12700" prst="softRound"/>
        </a:sp3d>
      </a:effectStyle>
    </a:effectStyleLst>
    <a:bgFillStyleLst>
      <a:solidFill>
        <a:schemeClr val="phClr"/>
      </a:solidFill>
      <a:solidFill>
        <a:schemeClr val="phClr"/>
      </a:solidFill>
      <a:gradFill rotWithShape="1">
        <a:gsLst>
          <a:gs pos="0">
            <a:schemeClr val="phClr">
              <a:tint val="94000"/>
              <a:satMod val="80000"/>
              <a:lumMod val="106000"/>
            </a:schemeClr>
          </a:gs>
          <a:gs pos="100000">
            <a:schemeClr val="phClr">
              <a:shade val="8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18"/>
  <sheetViews>
    <sheetView tabSelected="1" workbookViewId="0">
      <selection activeCell="R13" sqref="R13"/>
    </sheetView>
  </sheetViews>
  <sheetFormatPr defaultColWidth="11.375" defaultRowHeight="16.5" customHeight="1"/>
  <cols>
    <col min="1" max="1" width="7.25" style="3" customWidth="1"/>
    <col min="2" max="14" width="11.375" style="3"/>
    <col min="15" max="15" width="7.25" style="3" customWidth="1"/>
    <col min="16" max="16384" width="11.375" style="3"/>
  </cols>
  <sheetData>
    <row r="2" spans="2:14" s="2" customFormat="1" ht="48" customHeight="1">
      <c r="B2" s="1" t="s">
        <v>2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2:14" ht="16.5" customHeight="1">
      <c r="B3" s="8"/>
      <c r="C3" s="8"/>
      <c r="D3" s="9" t="s">
        <v>1</v>
      </c>
      <c r="E3" s="9" t="s">
        <v>0</v>
      </c>
      <c r="F3" s="9" t="s">
        <v>3</v>
      </c>
      <c r="G3" s="9" t="s">
        <v>14</v>
      </c>
    </row>
    <row r="4" spans="2:14" ht="16.5" customHeight="1">
      <c r="B4" s="8" t="s">
        <v>9</v>
      </c>
      <c r="C4" s="5" t="s">
        <v>4</v>
      </c>
      <c r="D4" s="5">
        <v>292</v>
      </c>
      <c r="E4" s="5">
        <v>371</v>
      </c>
      <c r="F4" s="5">
        <v>464</v>
      </c>
      <c r="G4" s="5">
        <f t="shared" ref="G4:G10" si="0">SUM(D4:F4)</f>
        <v>1127</v>
      </c>
    </row>
    <row r="5" spans="2:14" ht="16.5" customHeight="1">
      <c r="B5" s="8"/>
      <c r="C5" s="9" t="s">
        <v>5</v>
      </c>
      <c r="D5" s="9">
        <v>380</v>
      </c>
      <c r="E5" s="9">
        <v>250</v>
      </c>
      <c r="F5" s="9">
        <v>190</v>
      </c>
      <c r="G5" s="9">
        <f t="shared" si="0"/>
        <v>820</v>
      </c>
    </row>
    <row r="6" spans="2:14" ht="16.5" customHeight="1">
      <c r="B6" s="8" t="s">
        <v>10</v>
      </c>
      <c r="C6" s="5" t="s">
        <v>6</v>
      </c>
      <c r="D6" s="5">
        <v>490</v>
      </c>
      <c r="E6" s="5">
        <v>502</v>
      </c>
      <c r="F6" s="5">
        <v>300</v>
      </c>
      <c r="G6" s="5">
        <f t="shared" si="0"/>
        <v>1292</v>
      </c>
    </row>
    <row r="7" spans="2:14" ht="16.5" customHeight="1">
      <c r="B7" s="8"/>
      <c r="C7" s="9" t="s">
        <v>7</v>
      </c>
      <c r="D7" s="9">
        <v>359</v>
      </c>
      <c r="E7" s="9">
        <v>432</v>
      </c>
      <c r="F7" s="9">
        <v>500</v>
      </c>
      <c r="G7" s="9">
        <f t="shared" si="0"/>
        <v>1291</v>
      </c>
    </row>
    <row r="8" spans="2:14" ht="16.5" customHeight="1">
      <c r="B8" s="8" t="s">
        <v>11</v>
      </c>
      <c r="C8" s="5" t="s">
        <v>8</v>
      </c>
      <c r="D8" s="5">
        <v>253</v>
      </c>
      <c r="E8" s="5">
        <v>346</v>
      </c>
      <c r="F8" s="5">
        <v>550</v>
      </c>
      <c r="G8" s="5">
        <f t="shared" si="0"/>
        <v>1149</v>
      </c>
    </row>
    <row r="9" spans="2:14" ht="16.5" customHeight="1">
      <c r="B9" s="8"/>
      <c r="C9" s="9" t="s">
        <v>12</v>
      </c>
      <c r="D9" s="9">
        <v>331</v>
      </c>
      <c r="E9" s="9">
        <v>540</v>
      </c>
      <c r="F9" s="9">
        <v>411</v>
      </c>
      <c r="G9" s="9">
        <f t="shared" si="0"/>
        <v>1282</v>
      </c>
    </row>
    <row r="10" spans="2:14" ht="16.5" customHeight="1">
      <c r="B10" s="4" t="s">
        <v>13</v>
      </c>
      <c r="C10" s="4"/>
      <c r="D10" s="5">
        <f>SUM(D4:D9)</f>
        <v>2105</v>
      </c>
      <c r="E10" s="5">
        <f>SUM(E4:E9)</f>
        <v>2441</v>
      </c>
      <c r="F10" s="5">
        <f>SUM(F4:F9)</f>
        <v>2415</v>
      </c>
      <c r="G10" s="5">
        <f t="shared" si="0"/>
        <v>6961</v>
      </c>
    </row>
    <row r="12" spans="2:14" ht="16.5" customHeight="1">
      <c r="B12" s="10"/>
      <c r="C12" s="10"/>
      <c r="D12" s="11" t="s">
        <v>15</v>
      </c>
      <c r="E12" s="11" t="s">
        <v>16</v>
      </c>
      <c r="F12" s="11" t="s">
        <v>17</v>
      </c>
      <c r="G12" s="11" t="s">
        <v>14</v>
      </c>
    </row>
    <row r="13" spans="2:14" ht="16.5" customHeight="1">
      <c r="B13" s="10" t="s">
        <v>9</v>
      </c>
      <c r="C13" s="6" t="s">
        <v>4</v>
      </c>
      <c r="D13" s="7">
        <f>D4/G10</f>
        <v>4.1947995977589428E-2</v>
      </c>
      <c r="E13" s="7">
        <f>E4/G10</f>
        <v>5.3296940094813963E-2</v>
      </c>
      <c r="F13" s="7">
        <f>F4/G10</f>
        <v>6.6657089498635247E-2</v>
      </c>
      <c r="G13" s="7">
        <f t="shared" ref="G13:G18" si="1">SUM(D13:F13)</f>
        <v>0.16190202557103864</v>
      </c>
    </row>
    <row r="14" spans="2:14" ht="16.5" customHeight="1">
      <c r="B14" s="10"/>
      <c r="C14" s="11" t="s">
        <v>5</v>
      </c>
      <c r="D14" s="12">
        <f>D5/G10</f>
        <v>5.4589857779054736E-2</v>
      </c>
      <c r="E14" s="12">
        <f>E5/G10</f>
        <v>3.5914380117799169E-2</v>
      </c>
      <c r="F14" s="12">
        <f>F5/G10</f>
        <v>2.7294928889527368E-2</v>
      </c>
      <c r="G14" s="12">
        <f t="shared" si="1"/>
        <v>0.11779916678638128</v>
      </c>
    </row>
    <row r="15" spans="2:14" ht="16.5" customHeight="1">
      <c r="B15" s="10" t="s">
        <v>10</v>
      </c>
      <c r="C15" s="6" t="s">
        <v>6</v>
      </c>
      <c r="D15" s="7">
        <f>D6/G10</f>
        <v>7.0392185030886373E-2</v>
      </c>
      <c r="E15" s="7">
        <f>E6/G10</f>
        <v>7.2116075276540723E-2</v>
      </c>
      <c r="F15" s="7">
        <f>F6/G10</f>
        <v>4.3097256141359001E-2</v>
      </c>
      <c r="G15" s="7">
        <f t="shared" si="1"/>
        <v>0.18560551644878609</v>
      </c>
    </row>
    <row r="16" spans="2:14" ht="16.5" customHeight="1">
      <c r="B16" s="10"/>
      <c r="C16" s="11" t="s">
        <v>7</v>
      </c>
      <c r="D16" s="12">
        <f>D7/G10</f>
        <v>5.1573049849159606E-2</v>
      </c>
      <c r="E16" s="12">
        <f>E7/G10</f>
        <v>6.206004884355696E-2</v>
      </c>
      <c r="F16" s="12">
        <f>F7/G10</f>
        <v>7.1828760235598338E-2</v>
      </c>
      <c r="G16" s="12">
        <f t="shared" si="1"/>
        <v>0.1854618589283149</v>
      </c>
    </row>
    <row r="17" spans="2:7" ht="16.5" customHeight="1">
      <c r="B17" s="10" t="s">
        <v>11</v>
      </c>
      <c r="C17" s="6" t="s">
        <v>8</v>
      </c>
      <c r="D17" s="7">
        <f>D8/G10</f>
        <v>3.634535267921276E-2</v>
      </c>
      <c r="E17" s="7">
        <f>E8/G10</f>
        <v>4.9705502083034044E-2</v>
      </c>
      <c r="F17" s="7">
        <f>F8/G10</f>
        <v>7.9011636259158163E-2</v>
      </c>
      <c r="G17" s="7">
        <f t="shared" si="1"/>
        <v>0.16506249102140497</v>
      </c>
    </row>
    <row r="18" spans="2:7" ht="16.5" customHeight="1">
      <c r="B18" s="10"/>
      <c r="C18" s="11" t="s">
        <v>12</v>
      </c>
      <c r="D18" s="12">
        <f>D9/G10</f>
        <v>4.7550639275966096E-2</v>
      </c>
      <c r="E18" s="12">
        <f>E9/G10</f>
        <v>7.7575061054446198E-2</v>
      </c>
      <c r="F18" s="12">
        <f>F9/G10</f>
        <v>5.9043240913661831E-2</v>
      </c>
      <c r="G18" s="12">
        <f t="shared" si="1"/>
        <v>0.18416894124407412</v>
      </c>
    </row>
  </sheetData>
  <mergeCells count="10">
    <mergeCell ref="B12:C12"/>
    <mergeCell ref="B3:C3"/>
    <mergeCell ref="B4:B5"/>
    <mergeCell ref="B2:N2"/>
    <mergeCell ref="B13:B14"/>
    <mergeCell ref="B15:B16"/>
    <mergeCell ref="B17:B18"/>
    <mergeCell ref="B6:B7"/>
    <mergeCell ref="B8:B9"/>
    <mergeCell ref="B10:C10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2019-06-13T16:11:44Z</dcterms:modified>
</cp:coreProperties>
</file>