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销量完成度\"/>
    </mc:Choice>
  </mc:AlternateContent>
  <xr:revisionPtr revIDLastSave="0" documentId="13_ncr:1_{09721215-8123-449B-B0F7-E8367760FF3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2" sheetId="4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4" i="4" l="1"/>
  <c r="U5" i="4"/>
  <c r="U6" i="4"/>
  <c r="U7" i="4"/>
  <c r="U8" i="4"/>
  <c r="U9" i="4"/>
  <c r="U10" i="4"/>
  <c r="U11" i="4"/>
  <c r="U12" i="4"/>
  <c r="V5" i="4"/>
  <c r="V6" i="4"/>
  <c r="V7" i="4"/>
  <c r="V8" i="4"/>
  <c r="V9" i="4"/>
  <c r="V10" i="4"/>
  <c r="V11" i="4"/>
  <c r="V12" i="4"/>
  <c r="V4" i="4"/>
  <c r="S13" i="4"/>
  <c r="T13" i="4"/>
  <c r="V13" i="4"/>
  <c r="U13" i="4"/>
  <c r="R13" i="4"/>
  <c r="F4" i="4"/>
  <c r="F5" i="4"/>
  <c r="F6" i="4"/>
  <c r="F7" i="4"/>
  <c r="F8" i="4"/>
  <c r="F9" i="4"/>
  <c r="F10" i="4"/>
  <c r="F11" i="4"/>
  <c r="F12" i="4"/>
  <c r="F13" i="4"/>
  <c r="H4" i="4"/>
  <c r="H7" i="4"/>
  <c r="H10" i="4"/>
  <c r="G13" i="4"/>
  <c r="D13" i="4"/>
  <c r="E13" i="4"/>
  <c r="I10" i="4"/>
  <c r="I7" i="4"/>
  <c r="I4" i="4"/>
  <c r="G12" i="4"/>
  <c r="G11" i="4"/>
  <c r="G10" i="4"/>
  <c r="G9" i="4"/>
  <c r="G8" i="4"/>
  <c r="G7" i="4"/>
  <c r="G6" i="4"/>
  <c r="G5" i="4"/>
  <c r="G4" i="4"/>
</calcChain>
</file>

<file path=xl/sharedStrings.xml><?xml version="1.0" encoding="utf-8"?>
<sst xmlns="http://schemas.openxmlformats.org/spreadsheetml/2006/main" count="36" uniqueCount="30">
  <si>
    <t>计划销量</t>
    <phoneticPr fontId="1" type="noConversion"/>
  </si>
  <si>
    <t>实际销量</t>
    <phoneticPr fontId="1" type="noConversion"/>
  </si>
  <si>
    <t>完成度</t>
    <phoneticPr fontId="1" type="noConversion"/>
  </si>
  <si>
    <t>A组</t>
    <phoneticPr fontId="1" type="noConversion"/>
  </si>
  <si>
    <t>B组</t>
    <phoneticPr fontId="1" type="noConversion"/>
  </si>
  <si>
    <t>C组</t>
    <phoneticPr fontId="1" type="noConversion"/>
  </si>
  <si>
    <t>1月</t>
    <phoneticPr fontId="1" type="noConversion"/>
  </si>
  <si>
    <t>2月</t>
  </si>
  <si>
    <t>3月</t>
  </si>
  <si>
    <t>小计</t>
    <phoneticPr fontId="1" type="noConversion"/>
  </si>
  <si>
    <t>月度销量</t>
  </si>
  <si>
    <t>月排名</t>
    <phoneticPr fontId="1" type="noConversion"/>
  </si>
  <si>
    <t>单组排名</t>
    <phoneticPr fontId="1" type="noConversion"/>
  </si>
  <si>
    <t>A组</t>
    <phoneticPr fontId="1" type="noConversion"/>
  </si>
  <si>
    <t>B组</t>
    <phoneticPr fontId="1" type="noConversion"/>
  </si>
  <si>
    <t>C组</t>
    <phoneticPr fontId="1" type="noConversion"/>
  </si>
  <si>
    <t>业务员1</t>
    <phoneticPr fontId="1" type="noConversion"/>
  </si>
  <si>
    <t>最高值</t>
    <phoneticPr fontId="1" type="noConversion"/>
  </si>
  <si>
    <t>平均值</t>
    <phoneticPr fontId="1" type="noConversion"/>
  </si>
  <si>
    <t>小计</t>
    <phoneticPr fontId="1" type="noConversion"/>
  </si>
  <si>
    <t>1月</t>
    <phoneticPr fontId="1" type="noConversion"/>
  </si>
  <si>
    <t>业务员3</t>
    <phoneticPr fontId="1" type="noConversion"/>
  </si>
  <si>
    <t>业务员5</t>
    <phoneticPr fontId="1" type="noConversion"/>
  </si>
  <si>
    <t>业务员7</t>
    <phoneticPr fontId="1" type="noConversion"/>
  </si>
  <si>
    <t>业务员9</t>
    <phoneticPr fontId="1" type="noConversion"/>
  </si>
  <si>
    <t>销量完成度</t>
    <phoneticPr fontId="1" type="noConversion"/>
  </si>
  <si>
    <t>业务员2</t>
    <phoneticPr fontId="1" type="noConversion"/>
  </si>
  <si>
    <t>业务员4</t>
    <phoneticPr fontId="1" type="noConversion"/>
  </si>
  <si>
    <t>业务员6</t>
    <phoneticPr fontId="1" type="noConversion"/>
  </si>
  <si>
    <t>业务员8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</si>
</sst>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4"/>
      <color theme="0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5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0" fontId="2" fillId="4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Sheet2!$D$3</c:f>
              <c:strCache>
                <c:ptCount val="1"/>
                <c:pt idx="0">
                  <c:v>计划销量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Sheet2!$B$4:$C$12</c:f>
              <c:multiLvlStrCache>
                <c:ptCount val="9"/>
                <c:lvl>
                  <c:pt idx="0">
                    <c:v>A组</c:v>
                  </c:pt>
                  <c:pt idx="1">
                    <c:v>B组</c:v>
                  </c:pt>
                  <c:pt idx="2">
                    <c:v>C组</c:v>
                  </c:pt>
                  <c:pt idx="3">
                    <c:v>A组</c:v>
                  </c:pt>
                  <c:pt idx="4">
                    <c:v>B组</c:v>
                  </c:pt>
                  <c:pt idx="5">
                    <c:v>C组</c:v>
                  </c:pt>
                  <c:pt idx="6">
                    <c:v>A组</c:v>
                  </c:pt>
                  <c:pt idx="7">
                    <c:v>B组</c:v>
                  </c:pt>
                  <c:pt idx="8">
                    <c:v>C组</c:v>
                  </c:pt>
                </c:lvl>
                <c:lvl>
                  <c:pt idx="0">
                    <c:v>1月</c:v>
                  </c:pt>
                  <c:pt idx="3">
                    <c:v>2月</c:v>
                  </c:pt>
                  <c:pt idx="6">
                    <c:v>3月</c:v>
                  </c:pt>
                </c:lvl>
              </c:multiLvlStrCache>
            </c:multiLvlStrRef>
          </c:xVal>
          <c:yVal>
            <c:numRef>
              <c:f>Sheet2!$D$4:$D$12</c:f>
              <c:numCache>
                <c:formatCode>General</c:formatCode>
                <c:ptCount val="9"/>
                <c:pt idx="0">
                  <c:v>5000</c:v>
                </c:pt>
                <c:pt idx="1">
                  <c:v>8000</c:v>
                </c:pt>
                <c:pt idx="2">
                  <c:v>6000</c:v>
                </c:pt>
                <c:pt idx="3">
                  <c:v>4200</c:v>
                </c:pt>
                <c:pt idx="4">
                  <c:v>3600</c:v>
                </c:pt>
                <c:pt idx="5">
                  <c:v>5500</c:v>
                </c:pt>
                <c:pt idx="6">
                  <c:v>5400</c:v>
                </c:pt>
                <c:pt idx="7">
                  <c:v>7600</c:v>
                </c:pt>
                <c:pt idx="8">
                  <c:v>4600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5E-4B18-834D-DD0EB8345A76}"/>
            </c:ext>
          </c:extLst>
        </c:ser>
        <c:ser>
          <c:idx val="1"/>
          <c:order val="1"/>
          <c:tx>
            <c:strRef>
              <c:f>Sheet2!$E$3</c:f>
              <c:strCache>
                <c:ptCount val="1"/>
                <c:pt idx="0">
                  <c:v>实际销量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Sheet2!$B$4:$C$12</c:f>
              <c:multiLvlStrCache>
                <c:ptCount val="9"/>
                <c:lvl>
                  <c:pt idx="0">
                    <c:v>A组</c:v>
                  </c:pt>
                  <c:pt idx="1">
                    <c:v>B组</c:v>
                  </c:pt>
                  <c:pt idx="2">
                    <c:v>C组</c:v>
                  </c:pt>
                  <c:pt idx="3">
                    <c:v>A组</c:v>
                  </c:pt>
                  <c:pt idx="4">
                    <c:v>B组</c:v>
                  </c:pt>
                  <c:pt idx="5">
                    <c:v>C组</c:v>
                  </c:pt>
                  <c:pt idx="6">
                    <c:v>A组</c:v>
                  </c:pt>
                  <c:pt idx="7">
                    <c:v>B组</c:v>
                  </c:pt>
                  <c:pt idx="8">
                    <c:v>C组</c:v>
                  </c:pt>
                </c:lvl>
                <c:lvl>
                  <c:pt idx="0">
                    <c:v>1月</c:v>
                  </c:pt>
                  <c:pt idx="3">
                    <c:v>2月</c:v>
                  </c:pt>
                  <c:pt idx="6">
                    <c:v>3月</c:v>
                  </c:pt>
                </c:lvl>
              </c:multiLvlStrCache>
            </c:multiLvlStrRef>
          </c:xVal>
          <c:yVal>
            <c:numRef>
              <c:f>Sheet2!$E$4:$E$12</c:f>
              <c:numCache>
                <c:formatCode>General</c:formatCode>
                <c:ptCount val="9"/>
                <c:pt idx="0">
                  <c:v>3900</c:v>
                </c:pt>
                <c:pt idx="1">
                  <c:v>5800</c:v>
                </c:pt>
                <c:pt idx="2">
                  <c:v>5800</c:v>
                </c:pt>
                <c:pt idx="3">
                  <c:v>6600</c:v>
                </c:pt>
                <c:pt idx="4">
                  <c:v>4600</c:v>
                </c:pt>
                <c:pt idx="5">
                  <c:v>4100</c:v>
                </c:pt>
                <c:pt idx="6">
                  <c:v>6700</c:v>
                </c:pt>
                <c:pt idx="7">
                  <c:v>6000</c:v>
                </c:pt>
                <c:pt idx="8">
                  <c:v>5500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5E-4B18-834D-DD0EB8345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948640"/>
        <c:axId val="550945032"/>
      </c:scatterChart>
      <c:valAx>
        <c:axId val="55094864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550945032"/>
        <c:crosses val="autoZero"/>
        <c:crossBetween val="midCat"/>
      </c:valAx>
      <c:valAx>
        <c:axId val="550945032"/>
        <c:scaling>
          <c:orientation val="minMax"/>
          <c:min val="3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550948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tx2">
          <a:lumMod val="60000"/>
          <a:lumOff val="40000"/>
        </a:scheme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/>
              <a:t>月度销量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1969473561027805"/>
          <c:y val="0.15087061797967505"/>
          <c:w val="0.56061052877944395"/>
          <c:h val="0.71996592328531128"/>
        </c:manualLayout>
      </c:layout>
      <c:doughnutChart>
        <c:varyColors val="1"/>
        <c:ser>
          <c:idx val="0"/>
          <c:order val="0"/>
          <c:tx>
            <c:strRef>
              <c:f>Sheet2!$H$3</c:f>
              <c:strCache>
                <c:ptCount val="1"/>
                <c:pt idx="0">
                  <c:v>月度销量</c:v>
                </c:pt>
              </c:strCache>
            </c:strRef>
          </c:tx>
          <c:spPr>
            <a:noFill/>
          </c:spPr>
          <c:dPt>
            <c:idx val="0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rgbClr val="4E67C8"/>
                </a:solidFill>
              </a:ln>
              <a:effectLst>
                <a:glow rad="63500">
                  <a:srgbClr val="4E67C8">
                    <a:lumMod val="75000"/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Pt>
            <c:idx val="2"/>
            <c:bubble3D val="0"/>
            <c:spPr>
              <a:solidFill>
                <a:srgbClr val="4E67C8">
                  <a:lumMod val="50000"/>
                </a:srgbClr>
              </a:solidFill>
              <a:ln w="19050">
                <a:solidFill>
                  <a:srgbClr val="5ECCF3"/>
                </a:solidFill>
              </a:ln>
              <a:effectLst>
                <a:glow rad="38100">
                  <a:srgbClr val="5ECCF3"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A-3B7F-429B-96A8-A7EFFFB4BF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Sheet2!$B$4:$B$12</c15:sqref>
                  </c15:fullRef>
                </c:ext>
              </c:extLst>
              <c:f>(Sheet2!$B$4,Sheet2!$B$7,Sheet2!$B$10)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Sheet2!$H$4:$H$12</c15:sqref>
                  </c15:fullRef>
                </c:ext>
              </c:extLst>
              <c:f>(Sheet2!$H$4,Sheet2!$H$7,Sheet2!$H$10)</c:f>
              <c:numCache>
                <c:formatCode>General</c:formatCode>
                <c:ptCount val="3"/>
                <c:pt idx="0">
                  <c:v>15500</c:v>
                </c:pt>
                <c:pt idx="1">
                  <c:v>15300</c:v>
                </c:pt>
                <c:pt idx="2">
                  <c:v>18200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Sheet2!$H$5</c15:sqref>
                  <c15:spPr xmlns:c15="http://schemas.microsoft.com/office/drawing/2012/chart">
                    <a:noFill/>
                    <a:ln w="19050">
                      <a:solidFill>
                        <a:schemeClr val="accent5"/>
                      </a:solidFill>
                    </a:ln>
                    <a:effectLst>
                      <a:glow rad="63500">
                        <a:schemeClr val="accent5">
                          <a:alpha val="40000"/>
                        </a:schemeClr>
                      </a:glow>
                    </a:effectLst>
                  </c15:spPr>
                  <c15:bubble3D val="0"/>
                </c15:categoryFilterException>
                <c15:categoryFilterException>
                  <c15:sqref>Sheet2!$H$6</c15:sqref>
                  <c15:spPr xmlns:c15="http://schemas.microsoft.com/office/drawing/2012/chart">
                    <a:noFill/>
                    <a:ln w="19050">
                      <a:solidFill>
                        <a:schemeClr val="accent3"/>
                      </a:solidFill>
                    </a:ln>
                    <a:effectLst>
                      <a:glow rad="63500">
                        <a:schemeClr val="accent2">
                          <a:alpha val="40000"/>
                        </a:schemeClr>
                      </a:glow>
                    </a:effectLst>
                  </c15:spPr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4E67C8">
        <a:lumMod val="50000"/>
      </a:srgbClr>
    </a:solidFill>
    <a:ln w="9525" cap="flat" cmpd="sng" algn="ctr">
      <a:solidFill>
        <a:srgbClr val="4E67C8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cap="none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Sheet2!$F$3</c:f>
              <c:strCache>
                <c:ptCount val="1"/>
                <c:pt idx="0">
                  <c:v>完成度</c:v>
                </c:pt>
              </c:strCache>
            </c:strRef>
          </c:tx>
          <c:spPr>
            <a:noFill/>
            <a:ln>
              <a:solidFill>
                <a:schemeClr val="accent1"/>
              </a:solidFill>
            </a:ln>
            <a:effectLst>
              <a:glow rad="63500">
                <a:schemeClr val="accent1">
                  <a:alpha val="18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Sheet2!$B$4:$C$12</c:f>
              <c:multiLvlStrCache>
                <c:ptCount val="9"/>
                <c:lvl>
                  <c:pt idx="0">
                    <c:v>A组</c:v>
                  </c:pt>
                  <c:pt idx="1">
                    <c:v>B组</c:v>
                  </c:pt>
                  <c:pt idx="2">
                    <c:v>C组</c:v>
                  </c:pt>
                  <c:pt idx="3">
                    <c:v>A组</c:v>
                  </c:pt>
                  <c:pt idx="4">
                    <c:v>B组</c:v>
                  </c:pt>
                  <c:pt idx="5">
                    <c:v>C组</c:v>
                  </c:pt>
                  <c:pt idx="6">
                    <c:v>A组</c:v>
                  </c:pt>
                  <c:pt idx="7">
                    <c:v>B组</c:v>
                  </c:pt>
                  <c:pt idx="8">
                    <c:v>C组</c:v>
                  </c:pt>
                </c:lvl>
                <c:lvl>
                  <c:pt idx="0">
                    <c:v>1月</c:v>
                  </c:pt>
                  <c:pt idx="3">
                    <c:v>2月</c:v>
                  </c:pt>
                  <c:pt idx="6">
                    <c:v>3月</c:v>
                  </c:pt>
                </c:lvl>
              </c:multiLvlStrCache>
            </c:multiLvlStrRef>
          </c:xVal>
          <c:yVal>
            <c:numRef>
              <c:f>Sheet2!$F$4:$F$12</c:f>
              <c:numCache>
                <c:formatCode>0.00%</c:formatCode>
                <c:ptCount val="9"/>
                <c:pt idx="0">
                  <c:v>0.78</c:v>
                </c:pt>
                <c:pt idx="1">
                  <c:v>0.72499999999999998</c:v>
                </c:pt>
                <c:pt idx="2">
                  <c:v>0.96666666666666667</c:v>
                </c:pt>
                <c:pt idx="3">
                  <c:v>1.5714285714285714</c:v>
                </c:pt>
                <c:pt idx="4">
                  <c:v>1.2777777777777777</c:v>
                </c:pt>
                <c:pt idx="5">
                  <c:v>0.74545454545454548</c:v>
                </c:pt>
                <c:pt idx="6">
                  <c:v>1.2407407407407407</c:v>
                </c:pt>
                <c:pt idx="7">
                  <c:v>0.78947368421052633</c:v>
                </c:pt>
                <c:pt idx="8">
                  <c:v>1.1956521739130435</c:v>
                </c:pt>
              </c:numCache>
            </c:numRef>
          </c:yVal>
          <c:bubbleSize>
            <c:numLit>
              <c:formatCode>General</c:formatCode>
              <c:ptCount val="9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DA5B-4C0A-9516-3AE7D63DB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48151224"/>
        <c:axId val="648151880"/>
      </c:bubbleChart>
      <c:valAx>
        <c:axId val="64815122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48151880"/>
        <c:crosses val="autoZero"/>
        <c:crossBetween val="midCat"/>
      </c:valAx>
      <c:valAx>
        <c:axId val="6481518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48151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Sheet2!$R$3</c:f>
              <c:strCache>
                <c:ptCount val="1"/>
                <c:pt idx="0">
                  <c:v>A组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Sheet2!$Q$4:$Q$12</c:f>
              <c:strCache>
                <c:ptCount val="9"/>
                <c:pt idx="0">
                  <c:v>业务员1</c:v>
                </c:pt>
                <c:pt idx="1">
                  <c:v>业务员2</c:v>
                </c:pt>
                <c:pt idx="2">
                  <c:v>业务员3</c:v>
                </c:pt>
                <c:pt idx="3">
                  <c:v>业务员4</c:v>
                </c:pt>
                <c:pt idx="4">
                  <c:v>业务员5</c:v>
                </c:pt>
                <c:pt idx="5">
                  <c:v>业务员6</c:v>
                </c:pt>
                <c:pt idx="6">
                  <c:v>业务员7</c:v>
                </c:pt>
                <c:pt idx="7">
                  <c:v>业务员8</c:v>
                </c:pt>
                <c:pt idx="8">
                  <c:v>业务员9</c:v>
                </c:pt>
              </c:strCache>
            </c:strRef>
          </c:xVal>
          <c:yVal>
            <c:numRef>
              <c:f>Sheet2!$R$4:$R$12</c:f>
              <c:numCache>
                <c:formatCode>General</c:formatCode>
                <c:ptCount val="9"/>
                <c:pt idx="0">
                  <c:v>500</c:v>
                </c:pt>
                <c:pt idx="1">
                  <c:v>300</c:v>
                </c:pt>
                <c:pt idx="2">
                  <c:v>250</c:v>
                </c:pt>
                <c:pt idx="3">
                  <c:v>130</c:v>
                </c:pt>
                <c:pt idx="4">
                  <c:v>220</c:v>
                </c:pt>
                <c:pt idx="5">
                  <c:v>550</c:v>
                </c:pt>
                <c:pt idx="6">
                  <c:v>670</c:v>
                </c:pt>
                <c:pt idx="7">
                  <c:v>850</c:v>
                </c:pt>
                <c:pt idx="8">
                  <c:v>430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4D-45DF-BA00-E616A3758248}"/>
            </c:ext>
          </c:extLst>
        </c:ser>
        <c:ser>
          <c:idx val="1"/>
          <c:order val="1"/>
          <c:tx>
            <c:strRef>
              <c:f>Sheet2!$S$3</c:f>
              <c:strCache>
                <c:ptCount val="1"/>
                <c:pt idx="0">
                  <c:v>B组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Sheet2!$Q$4:$Q$12</c:f>
              <c:strCache>
                <c:ptCount val="9"/>
                <c:pt idx="0">
                  <c:v>业务员1</c:v>
                </c:pt>
                <c:pt idx="1">
                  <c:v>业务员2</c:v>
                </c:pt>
                <c:pt idx="2">
                  <c:v>业务员3</c:v>
                </c:pt>
                <c:pt idx="3">
                  <c:v>业务员4</c:v>
                </c:pt>
                <c:pt idx="4">
                  <c:v>业务员5</c:v>
                </c:pt>
                <c:pt idx="5">
                  <c:v>业务员6</c:v>
                </c:pt>
                <c:pt idx="6">
                  <c:v>业务员7</c:v>
                </c:pt>
                <c:pt idx="7">
                  <c:v>业务员8</c:v>
                </c:pt>
                <c:pt idx="8">
                  <c:v>业务员9</c:v>
                </c:pt>
              </c:strCache>
            </c:strRef>
          </c:xVal>
          <c:yVal>
            <c:numRef>
              <c:f>Sheet2!$S$4:$S$12</c:f>
              <c:numCache>
                <c:formatCode>General</c:formatCode>
                <c:ptCount val="9"/>
                <c:pt idx="0">
                  <c:v>800</c:v>
                </c:pt>
                <c:pt idx="1">
                  <c:v>550</c:v>
                </c:pt>
                <c:pt idx="2">
                  <c:v>680</c:v>
                </c:pt>
                <c:pt idx="3">
                  <c:v>470</c:v>
                </c:pt>
                <c:pt idx="4">
                  <c:v>660</c:v>
                </c:pt>
                <c:pt idx="5">
                  <c:v>880</c:v>
                </c:pt>
                <c:pt idx="6">
                  <c:v>300</c:v>
                </c:pt>
                <c:pt idx="7">
                  <c:v>500</c:v>
                </c:pt>
                <c:pt idx="8">
                  <c:v>960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4D-45DF-BA00-E616A3758248}"/>
            </c:ext>
          </c:extLst>
        </c:ser>
        <c:ser>
          <c:idx val="2"/>
          <c:order val="2"/>
          <c:tx>
            <c:strRef>
              <c:f>Sheet2!$T$3</c:f>
              <c:strCache>
                <c:ptCount val="1"/>
                <c:pt idx="0">
                  <c:v>C组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Sheet2!$Q$4:$Q$12</c:f>
              <c:strCache>
                <c:ptCount val="9"/>
                <c:pt idx="0">
                  <c:v>业务员1</c:v>
                </c:pt>
                <c:pt idx="1">
                  <c:v>业务员2</c:v>
                </c:pt>
                <c:pt idx="2">
                  <c:v>业务员3</c:v>
                </c:pt>
                <c:pt idx="3">
                  <c:v>业务员4</c:v>
                </c:pt>
                <c:pt idx="4">
                  <c:v>业务员5</c:v>
                </c:pt>
                <c:pt idx="5">
                  <c:v>业务员6</c:v>
                </c:pt>
                <c:pt idx="6">
                  <c:v>业务员7</c:v>
                </c:pt>
                <c:pt idx="7">
                  <c:v>业务员8</c:v>
                </c:pt>
                <c:pt idx="8">
                  <c:v>业务员9</c:v>
                </c:pt>
              </c:strCache>
            </c:strRef>
          </c:xVal>
          <c:yVal>
            <c:numRef>
              <c:f>Sheet2!$T$4:$T$12</c:f>
              <c:numCache>
                <c:formatCode>General</c:formatCode>
                <c:ptCount val="9"/>
                <c:pt idx="0">
                  <c:v>470</c:v>
                </c:pt>
                <c:pt idx="1">
                  <c:v>660</c:v>
                </c:pt>
                <c:pt idx="2">
                  <c:v>880</c:v>
                </c:pt>
                <c:pt idx="3">
                  <c:v>300</c:v>
                </c:pt>
                <c:pt idx="4">
                  <c:v>500</c:v>
                </c:pt>
                <c:pt idx="5">
                  <c:v>960</c:v>
                </c:pt>
                <c:pt idx="6">
                  <c:v>800</c:v>
                </c:pt>
                <c:pt idx="7">
                  <c:v>550</c:v>
                </c:pt>
                <c:pt idx="8">
                  <c:v>680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4D-45DF-BA00-E616A3758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629432"/>
        <c:axId val="746632712"/>
      </c:scatterChart>
      <c:valAx>
        <c:axId val="74662943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46632712"/>
        <c:crosses val="autoZero"/>
        <c:crossBetween val="midCat"/>
      </c:valAx>
      <c:valAx>
        <c:axId val="7466327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46629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Sheet2!$U$3</c:f>
              <c:strCache>
                <c:ptCount val="1"/>
                <c:pt idx="0">
                  <c:v>小计</c:v>
                </c:pt>
              </c:strCache>
            </c:strRef>
          </c:tx>
          <c:spPr>
            <a:ln w="3175" cap="rnd">
              <a:solidFill>
                <a:srgbClr val="A7EA52">
                  <a:lumMod val="75000"/>
                </a:srgbClr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rgbClr val="A7EA52">
                  <a:lumMod val="75000"/>
                </a:srgbClr>
              </a:solidFill>
              <a:ln w="3175">
                <a:solidFill>
                  <a:srgbClr val="A7EA52">
                    <a:lumMod val="75000"/>
                  </a:srgbClr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Sheet2!$Q$4:$Q$12</c:f>
              <c:strCache>
                <c:ptCount val="9"/>
                <c:pt idx="0">
                  <c:v>业务员1</c:v>
                </c:pt>
                <c:pt idx="1">
                  <c:v>业务员2</c:v>
                </c:pt>
                <c:pt idx="2">
                  <c:v>业务员3</c:v>
                </c:pt>
                <c:pt idx="3">
                  <c:v>业务员4</c:v>
                </c:pt>
                <c:pt idx="4">
                  <c:v>业务员5</c:v>
                </c:pt>
                <c:pt idx="5">
                  <c:v>业务员6</c:v>
                </c:pt>
                <c:pt idx="6">
                  <c:v>业务员7</c:v>
                </c:pt>
                <c:pt idx="7">
                  <c:v>业务员8</c:v>
                </c:pt>
                <c:pt idx="8">
                  <c:v>业务员9</c:v>
                </c:pt>
              </c:strCache>
            </c:strRef>
          </c:cat>
          <c:val>
            <c:numRef>
              <c:f>Sheet2!$U$4:$U$12</c:f>
              <c:numCache>
                <c:formatCode>General</c:formatCode>
                <c:ptCount val="9"/>
                <c:pt idx="0">
                  <c:v>1770</c:v>
                </c:pt>
                <c:pt idx="1">
                  <c:v>1510</c:v>
                </c:pt>
                <c:pt idx="2">
                  <c:v>1810</c:v>
                </c:pt>
                <c:pt idx="3">
                  <c:v>900</c:v>
                </c:pt>
                <c:pt idx="4">
                  <c:v>1380</c:v>
                </c:pt>
                <c:pt idx="5">
                  <c:v>2390</c:v>
                </c:pt>
                <c:pt idx="6">
                  <c:v>1770</c:v>
                </c:pt>
                <c:pt idx="7">
                  <c:v>1900</c:v>
                </c:pt>
                <c:pt idx="8">
                  <c:v>2070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4E67C8">
                  <a:lumMod val="75000"/>
                </a:srgb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4E67C8">
        <a:lumMod val="50000"/>
      </a:srgbClr>
    </a:solidFill>
    <a:ln w="9525" cap="flat" cmpd="sng" algn="ctr">
      <a:solidFill>
        <a:srgbClr val="4E67C8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cap="none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8.0031325810138346E-2"/>
          <c:y val="0.18481606380808557"/>
          <c:w val="0.8854994265817363"/>
          <c:h val="0.7048162431450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Sheet2!$V$3</c:f>
              <c:strCache>
                <c:ptCount val="1"/>
                <c:pt idx="0">
                  <c:v>平均值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Sheet2!$Q$4:$Q$12</c:f>
              <c:strCache>
                <c:ptCount val="9"/>
                <c:pt idx="0">
                  <c:v>业务员1</c:v>
                </c:pt>
                <c:pt idx="1">
                  <c:v>业务员2</c:v>
                </c:pt>
                <c:pt idx="2">
                  <c:v>业务员3</c:v>
                </c:pt>
                <c:pt idx="3">
                  <c:v>业务员4</c:v>
                </c:pt>
                <c:pt idx="4">
                  <c:v>业务员5</c:v>
                </c:pt>
                <c:pt idx="5">
                  <c:v>业务员6</c:v>
                </c:pt>
                <c:pt idx="6">
                  <c:v>业务员7</c:v>
                </c:pt>
                <c:pt idx="7">
                  <c:v>业务员8</c:v>
                </c:pt>
                <c:pt idx="8">
                  <c:v>业务员9</c:v>
                </c:pt>
              </c:strCache>
            </c:strRef>
          </c:cat>
          <c:val>
            <c:numRef>
              <c:f>Sheet2!$V$4:$V$12</c:f>
              <c:numCache>
                <c:formatCode>General</c:formatCode>
                <c:ptCount val="9"/>
                <c:pt idx="0" formatCode="0_ ">
                  <c:v>590</c:v>
                </c:pt>
                <c:pt idx="1">
                  <c:v>503.33333333333331</c:v>
                </c:pt>
                <c:pt idx="2" formatCode="0_ ">
                  <c:v>603.33333333333337</c:v>
                </c:pt>
                <c:pt idx="3">
                  <c:v>300</c:v>
                </c:pt>
                <c:pt idx="4" formatCode="0_ ">
                  <c:v>460</c:v>
                </c:pt>
                <c:pt idx="5">
                  <c:v>796.66666666666663</c:v>
                </c:pt>
                <c:pt idx="6" formatCode="0_ ">
                  <c:v>590</c:v>
                </c:pt>
                <c:pt idx="7">
                  <c:v>633.33333333333337</c:v>
                </c:pt>
                <c:pt idx="8" formatCode="0_ ">
                  <c:v>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20-48AF-97F1-6A9D18596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769056272"/>
        <c:axId val="769059880"/>
      </c:barChart>
      <c:catAx>
        <c:axId val="76905627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69059880"/>
        <c:crosses val="autoZero"/>
        <c:auto val="1"/>
        <c:lblAlgn val="ctr"/>
        <c:lblOffset val="100"/>
        <c:noMultiLvlLbl val="0"/>
      </c:catAx>
      <c:valAx>
        <c:axId val="7690598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69056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>
  <cs:dataPoint3D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4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dk1">
          <a:lumMod val="85000"/>
          <a:lumOff val="15000"/>
        </a:schemeClr>
      </a:solidFill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100000">
              <a:schemeClr val="dk1">
                <a:lumMod val="65000"/>
                <a:lumOff val="35000"/>
                <a:alpha val="24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  <a:alpha val="46000"/>
              </a:schemeClr>
            </a:gs>
            <a:gs pos="100000">
              <a:schemeClr val="dk1">
                <a:lumMod val="75000"/>
                <a:lumOff val="25000"/>
                <a:alpha val="42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tx1"/>
    </cs:fontRef>
    <cs:spPr>
      <a:solidFill>
        <a:schemeClr val="tx1">
          <a:lumMod val="85000"/>
          <a:lumOff val="15000"/>
        </a:schemeClr>
      </a:solidFill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12</xdr:row>
      <xdr:rowOff>142875</xdr:rowOff>
    </xdr:from>
    <xdr:to>
      <xdr:col>12</xdr:col>
      <xdr:colOff>104775</xdr:colOff>
      <xdr:row>13</xdr:row>
      <xdr:rowOff>57149</xdr:rowOff>
    </xdr:to>
    <xdr:sp macro="" textlink="">
      <xdr:nvSpPr>
        <xdr:cNvPr id="20" name="椭圆 19">
          <a:extLst>
            <a:ext uri="{FF2B5EF4-FFF2-40B4-BE49-F238E27FC236}">
              <a16:creationId xmlns:a16="http://schemas.microsoft.com/office/drawing/2014/main" id="{C8324D5B-E934-4013-A81A-D572D8C433CB}"/>
            </a:ext>
          </a:extLst>
        </xdr:cNvPr>
        <xdr:cNvSpPr/>
      </xdr:nvSpPr>
      <xdr:spPr>
        <a:xfrm>
          <a:off x="6515100" y="2638425"/>
          <a:ext cx="104775" cy="104774"/>
        </a:xfrm>
        <a:prstGeom prst="ellipse">
          <a:avLst/>
        </a:prstGeom>
        <a:solidFill>
          <a:schemeClr val="accent5"/>
        </a:solidFill>
        <a:ln>
          <a:noFill/>
        </a:ln>
        <a:effectLst>
          <a:glow rad="127000">
            <a:schemeClr val="accent5">
              <a:alpha val="40000"/>
            </a:schemeClr>
          </a:glow>
          <a:softEdge rad="381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21</xdr:col>
      <xdr:colOff>381000</xdr:colOff>
      <xdr:row>25</xdr:row>
      <xdr:rowOff>104775</xdr:rowOff>
    </xdr:from>
    <xdr:to>
      <xdr:col>21</xdr:col>
      <xdr:colOff>485775</xdr:colOff>
      <xdr:row>26</xdr:row>
      <xdr:rowOff>19049</xdr:rowOff>
    </xdr:to>
    <xdr:sp macro="" textlink="">
      <xdr:nvSpPr>
        <xdr:cNvPr id="17" name="椭圆 16">
          <a:extLst>
            <a:ext uri="{FF2B5EF4-FFF2-40B4-BE49-F238E27FC236}">
              <a16:creationId xmlns:a16="http://schemas.microsoft.com/office/drawing/2014/main" id="{06D0C018-BFFF-4E41-A9A7-DD160D7D37A8}"/>
            </a:ext>
          </a:extLst>
        </xdr:cNvPr>
        <xdr:cNvSpPr/>
      </xdr:nvSpPr>
      <xdr:spPr>
        <a:xfrm>
          <a:off x="11696700" y="5076825"/>
          <a:ext cx="104775" cy="104774"/>
        </a:xfrm>
        <a:prstGeom prst="ellipse">
          <a:avLst/>
        </a:prstGeom>
        <a:solidFill>
          <a:schemeClr val="accent5"/>
        </a:solidFill>
        <a:ln>
          <a:noFill/>
        </a:ln>
        <a:effectLst>
          <a:glow rad="127000">
            <a:schemeClr val="accent5">
              <a:alpha val="40000"/>
            </a:schemeClr>
          </a:glow>
          <a:softEdge rad="381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8</xdr:col>
      <xdr:colOff>323850</xdr:colOff>
      <xdr:row>13</xdr:row>
      <xdr:rowOff>85725</xdr:rowOff>
    </xdr:from>
    <xdr:to>
      <xdr:col>8</xdr:col>
      <xdr:colOff>428625</xdr:colOff>
      <xdr:row>13</xdr:row>
      <xdr:rowOff>190499</xdr:rowOff>
    </xdr:to>
    <xdr:sp macro="" textlink="">
      <xdr:nvSpPr>
        <xdr:cNvPr id="16" name="椭圆 15">
          <a:extLst>
            <a:ext uri="{FF2B5EF4-FFF2-40B4-BE49-F238E27FC236}">
              <a16:creationId xmlns:a16="http://schemas.microsoft.com/office/drawing/2014/main" id="{F40FD365-E31D-40BA-B2A2-AF22C5C62CCF}"/>
            </a:ext>
          </a:extLst>
        </xdr:cNvPr>
        <xdr:cNvSpPr/>
      </xdr:nvSpPr>
      <xdr:spPr>
        <a:xfrm>
          <a:off x="4972050" y="2771775"/>
          <a:ext cx="104775" cy="104774"/>
        </a:xfrm>
        <a:prstGeom prst="ellipse">
          <a:avLst/>
        </a:prstGeom>
        <a:solidFill>
          <a:schemeClr val="accent5"/>
        </a:solidFill>
        <a:ln>
          <a:noFill/>
        </a:ln>
        <a:effectLst>
          <a:glow rad="127000">
            <a:schemeClr val="accent5">
              <a:alpha val="40000"/>
            </a:schemeClr>
          </a:glow>
          <a:softEdge rad="381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4761</xdr:colOff>
      <xdr:row>14</xdr:row>
      <xdr:rowOff>0</xdr:rowOff>
    </xdr:from>
    <xdr:to>
      <xdr:col>8</xdr:col>
      <xdr:colOff>571499</xdr:colOff>
      <xdr:row>26</xdr:row>
      <xdr:rowOff>4762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EF603723-7921-4348-87F0-7A9CE53AA0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4763</xdr:colOff>
      <xdr:row>1</xdr:row>
      <xdr:rowOff>395288</xdr:rowOff>
    </xdr:from>
    <xdr:to>
      <xdr:col>15</xdr:col>
      <xdr:colOff>9526</xdr:colOff>
      <xdr:row>12</xdr:row>
      <xdr:rowOff>180976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39BCC2E9-061F-474B-9562-6CD2BF7DEA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147636</xdr:colOff>
      <xdr:row>14</xdr:row>
      <xdr:rowOff>4762</xdr:rowOff>
    </xdr:from>
    <xdr:to>
      <xdr:col>22</xdr:col>
      <xdr:colOff>0</xdr:colOff>
      <xdr:row>25</xdr:row>
      <xdr:rowOff>180975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DEB8175F-C932-4823-BBBA-4693A9F83B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13</xdr:row>
      <xdr:rowOff>114300</xdr:rowOff>
    </xdr:from>
    <xdr:to>
      <xdr:col>11</xdr:col>
      <xdr:colOff>276225</xdr:colOff>
      <xdr:row>18</xdr:row>
      <xdr:rowOff>95250</xdr:rowOff>
    </xdr:to>
    <xdr:sp macro="" textlink="">
      <xdr:nvSpPr>
        <xdr:cNvPr id="8" name="椭圆 7">
          <a:extLst>
            <a:ext uri="{FF2B5EF4-FFF2-40B4-BE49-F238E27FC236}">
              <a16:creationId xmlns:a16="http://schemas.microsoft.com/office/drawing/2014/main" id="{52C02100-1474-4EA2-85FA-7E011AA56D5B}"/>
            </a:ext>
          </a:extLst>
        </xdr:cNvPr>
        <xdr:cNvSpPr/>
      </xdr:nvSpPr>
      <xdr:spPr>
        <a:xfrm>
          <a:off x="5248275" y="2800350"/>
          <a:ext cx="962025" cy="933450"/>
        </a:xfrm>
        <a:prstGeom prst="ellipse">
          <a:avLst/>
        </a:prstGeom>
        <a:solidFill>
          <a:schemeClr val="accent3">
            <a:lumMod val="75000"/>
            <a:alpha val="23000"/>
          </a:schemeClr>
        </a:solidFill>
        <a:ln>
          <a:noFill/>
        </a:ln>
        <a:effectLst>
          <a:glow rad="342900">
            <a:schemeClr val="accent3">
              <a:alpha val="61000"/>
            </a:schemeClr>
          </a:glow>
          <a:softEdge rad="2667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10</xdr:col>
      <xdr:colOff>304800</xdr:colOff>
      <xdr:row>19</xdr:row>
      <xdr:rowOff>28575</xdr:rowOff>
    </xdr:from>
    <xdr:to>
      <xdr:col>12</xdr:col>
      <xdr:colOff>9525</xdr:colOff>
      <xdr:row>23</xdr:row>
      <xdr:rowOff>76199</xdr:rowOff>
    </xdr:to>
    <xdr:sp macro="" textlink="">
      <xdr:nvSpPr>
        <xdr:cNvPr id="9" name="椭圆 8">
          <a:extLst>
            <a:ext uri="{FF2B5EF4-FFF2-40B4-BE49-F238E27FC236}">
              <a16:creationId xmlns:a16="http://schemas.microsoft.com/office/drawing/2014/main" id="{CF5DF8D7-2BDE-46EE-8BDE-8FAF8CCEE5C3}"/>
            </a:ext>
          </a:extLst>
        </xdr:cNvPr>
        <xdr:cNvSpPr/>
      </xdr:nvSpPr>
      <xdr:spPr>
        <a:xfrm>
          <a:off x="5657850" y="3857625"/>
          <a:ext cx="866775" cy="809624"/>
        </a:xfrm>
        <a:prstGeom prst="ellipse">
          <a:avLst/>
        </a:prstGeom>
        <a:solidFill>
          <a:schemeClr val="accent1">
            <a:alpha val="23000"/>
          </a:schemeClr>
        </a:solidFill>
        <a:ln>
          <a:noFill/>
        </a:ln>
        <a:effectLst>
          <a:glow rad="342900">
            <a:schemeClr val="accent1">
              <a:alpha val="61000"/>
            </a:schemeClr>
          </a:glow>
          <a:softEdge rad="2667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12</xdr:col>
      <xdr:colOff>28576</xdr:colOff>
      <xdr:row>15</xdr:row>
      <xdr:rowOff>190499</xdr:rowOff>
    </xdr:from>
    <xdr:to>
      <xdr:col>13</xdr:col>
      <xdr:colOff>190501</xdr:colOff>
      <xdr:row>19</xdr:row>
      <xdr:rowOff>171448</xdr:rowOff>
    </xdr:to>
    <xdr:sp macro="" textlink="">
      <xdr:nvSpPr>
        <xdr:cNvPr id="10" name="椭圆 9">
          <a:extLst>
            <a:ext uri="{FF2B5EF4-FFF2-40B4-BE49-F238E27FC236}">
              <a16:creationId xmlns:a16="http://schemas.microsoft.com/office/drawing/2014/main" id="{C2620767-034F-4454-B02B-9EC830523DEF}"/>
            </a:ext>
          </a:extLst>
        </xdr:cNvPr>
        <xdr:cNvSpPr/>
      </xdr:nvSpPr>
      <xdr:spPr>
        <a:xfrm>
          <a:off x="6543676" y="3257549"/>
          <a:ext cx="742950" cy="742949"/>
        </a:xfrm>
        <a:prstGeom prst="ellipse">
          <a:avLst/>
        </a:prstGeom>
        <a:solidFill>
          <a:schemeClr val="accent4">
            <a:alpha val="23000"/>
          </a:schemeClr>
        </a:solidFill>
        <a:ln>
          <a:noFill/>
        </a:ln>
        <a:effectLst>
          <a:glow rad="342900">
            <a:schemeClr val="accent4">
              <a:alpha val="61000"/>
            </a:schemeClr>
          </a:glow>
          <a:softEdge rad="2667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38100</xdr:colOff>
      <xdr:row>14</xdr:row>
      <xdr:rowOff>57150</xdr:rowOff>
    </xdr:from>
    <xdr:to>
      <xdr:col>11</xdr:col>
      <xdr:colOff>247650</xdr:colOff>
      <xdr:row>17</xdr:row>
      <xdr:rowOff>114300</xdr:rowOff>
    </xdr:to>
    <xdr:sp macro="" textlink="">
      <xdr:nvSpPr>
        <xdr:cNvPr id="11" name="文本框 10">
          <a:extLst>
            <a:ext uri="{FF2B5EF4-FFF2-40B4-BE49-F238E27FC236}">
              <a16:creationId xmlns:a16="http://schemas.microsoft.com/office/drawing/2014/main" id="{82B6CE2C-E2F9-4BA0-860A-69595F2AB39D}"/>
            </a:ext>
          </a:extLst>
        </xdr:cNvPr>
        <xdr:cNvSpPr txBox="1"/>
      </xdr:nvSpPr>
      <xdr:spPr>
        <a:xfrm>
          <a:off x="5267325" y="2933700"/>
          <a:ext cx="914400" cy="62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zh-CN" altLang="en-US" sz="1100" b="1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销量最高：</a:t>
          </a:r>
          <a:endParaRPr lang="en-US" altLang="zh-CN" sz="1100" b="1">
            <a:solidFill>
              <a:schemeClr val="bg1"/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  <a:p>
          <a:pPr algn="ctr"/>
          <a:r>
            <a:rPr lang="en-US" altLang="zh-CN" sz="1100" b="1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3</a:t>
          </a:r>
          <a:r>
            <a:rPr lang="zh-CN" altLang="en-US" sz="1100" b="1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月</a:t>
          </a:r>
        </a:p>
      </xdr:txBody>
    </xdr:sp>
    <xdr:clientData/>
  </xdr:twoCellAnchor>
  <xdr:twoCellAnchor>
    <xdr:from>
      <xdr:col>10</xdr:col>
      <xdr:colOff>342900</xdr:colOff>
      <xdr:row>19</xdr:row>
      <xdr:rowOff>123825</xdr:rowOff>
    </xdr:from>
    <xdr:to>
      <xdr:col>11</xdr:col>
      <xdr:colOff>495300</xdr:colOff>
      <xdr:row>22</xdr:row>
      <xdr:rowOff>171450</xdr:rowOff>
    </xdr:to>
    <xdr:sp macro="" textlink="">
      <xdr:nvSpPr>
        <xdr:cNvPr id="12" name="文本框 11">
          <a:extLst>
            <a:ext uri="{FF2B5EF4-FFF2-40B4-BE49-F238E27FC236}">
              <a16:creationId xmlns:a16="http://schemas.microsoft.com/office/drawing/2014/main" id="{AAF92A8C-1AF7-4B8B-A8DD-2C3104F0C09C}"/>
            </a:ext>
          </a:extLst>
        </xdr:cNvPr>
        <xdr:cNvSpPr txBox="1"/>
      </xdr:nvSpPr>
      <xdr:spPr>
        <a:xfrm>
          <a:off x="5695950" y="3952875"/>
          <a:ext cx="733425" cy="619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zh-CN" altLang="en-US" sz="1050" b="0">
              <a:solidFill>
                <a:schemeClr val="bg1"/>
              </a:solidFill>
              <a:effectLst/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rPr>
            <a:t>销量</a:t>
          </a:r>
          <a:r>
            <a:rPr lang="zh-CN" altLang="zh-CN" sz="1050" b="0">
              <a:solidFill>
                <a:schemeClr val="bg1"/>
              </a:solidFill>
              <a:effectLst/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rPr>
            <a:t>第</a:t>
          </a:r>
          <a:r>
            <a:rPr lang="zh-CN" altLang="en-US" sz="1050" b="0">
              <a:solidFill>
                <a:schemeClr val="bg1"/>
              </a:solidFill>
              <a:effectLst/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rPr>
            <a:t>二</a:t>
          </a:r>
          <a:r>
            <a:rPr lang="zh-CN" altLang="zh-CN" sz="1050" b="0">
              <a:solidFill>
                <a:schemeClr val="bg1"/>
              </a:solidFill>
              <a:effectLst/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rPr>
            <a:t>：</a:t>
          </a:r>
          <a:r>
            <a:rPr lang="en-US" altLang="zh-CN" sz="1050" b="0">
              <a:solidFill>
                <a:schemeClr val="bg1"/>
              </a:solidFill>
              <a:effectLst/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rPr>
            <a:t>2</a:t>
          </a:r>
          <a:r>
            <a:rPr lang="zh-CN" altLang="en-US" sz="1050" b="0">
              <a:solidFill>
                <a:schemeClr val="bg1"/>
              </a:solidFill>
              <a:effectLst/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rPr>
            <a:t>月</a:t>
          </a:r>
          <a:endParaRPr lang="zh-CN" altLang="zh-CN" sz="1050" b="0">
            <a:solidFill>
              <a:schemeClr val="bg1"/>
            </a:solidFill>
            <a:effectLst/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  <a:p>
          <a:endParaRPr lang="zh-CN" altLang="en-US" sz="1050"/>
        </a:p>
      </xdr:txBody>
    </xdr:sp>
    <xdr:clientData/>
  </xdr:twoCellAnchor>
  <xdr:twoCellAnchor>
    <xdr:from>
      <xdr:col>12</xdr:col>
      <xdr:colOff>85724</xdr:colOff>
      <xdr:row>16</xdr:row>
      <xdr:rowOff>161925</xdr:rowOff>
    </xdr:from>
    <xdr:to>
      <xdr:col>13</xdr:col>
      <xdr:colOff>180975</xdr:colOff>
      <xdr:row>19</xdr:row>
      <xdr:rowOff>9525</xdr:rowOff>
    </xdr:to>
    <xdr:sp macro="" textlink="">
      <xdr:nvSpPr>
        <xdr:cNvPr id="13" name="文本框 12">
          <a:extLst>
            <a:ext uri="{FF2B5EF4-FFF2-40B4-BE49-F238E27FC236}">
              <a16:creationId xmlns:a16="http://schemas.microsoft.com/office/drawing/2014/main" id="{2CF1793B-D4BD-49EC-BC87-CA6F3D784888}"/>
            </a:ext>
          </a:extLst>
        </xdr:cNvPr>
        <xdr:cNvSpPr txBox="1"/>
      </xdr:nvSpPr>
      <xdr:spPr>
        <a:xfrm>
          <a:off x="6600824" y="3419475"/>
          <a:ext cx="6762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zh-CN" altLang="zh-CN" sz="9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销量第</a:t>
          </a:r>
          <a:r>
            <a:rPr lang="zh-CN" altLang="en-US" sz="9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三：</a:t>
          </a:r>
          <a:r>
            <a:rPr lang="en-US" altLang="zh-CN" sz="9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zh-CN" altLang="zh-CN" sz="9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月</a:t>
          </a:r>
          <a:endParaRPr lang="zh-CN" altLang="zh-CN" sz="900" b="1">
            <a:solidFill>
              <a:schemeClr val="bg1"/>
            </a:solidFill>
            <a:effectLst/>
          </a:endParaRPr>
        </a:p>
        <a:p>
          <a:endParaRPr lang="zh-CN" altLang="en-US" sz="1100"/>
        </a:p>
      </xdr:txBody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104775</xdr:colOff>
      <xdr:row>24</xdr:row>
      <xdr:rowOff>104774</xdr:rowOff>
    </xdr:to>
    <xdr:sp macro="" textlink="">
      <xdr:nvSpPr>
        <xdr:cNvPr id="14" name="椭圆 13">
          <a:extLst>
            <a:ext uri="{FF2B5EF4-FFF2-40B4-BE49-F238E27FC236}">
              <a16:creationId xmlns:a16="http://schemas.microsoft.com/office/drawing/2014/main" id="{EC97C291-CC0F-4718-B68F-8AC4E82A98E5}"/>
            </a:ext>
          </a:extLst>
        </xdr:cNvPr>
        <xdr:cNvSpPr/>
      </xdr:nvSpPr>
      <xdr:spPr>
        <a:xfrm>
          <a:off x="5353050" y="4781550"/>
          <a:ext cx="104775" cy="104774"/>
        </a:xfrm>
        <a:prstGeom prst="ellipse">
          <a:avLst/>
        </a:prstGeom>
        <a:solidFill>
          <a:schemeClr val="accent3">
            <a:lumMod val="75000"/>
          </a:schemeClr>
        </a:solidFill>
        <a:ln>
          <a:noFill/>
        </a:ln>
        <a:effectLst>
          <a:glow rad="127000">
            <a:schemeClr val="accent3">
              <a:alpha val="40000"/>
            </a:schemeClr>
          </a:glow>
          <a:softEdge rad="381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12</xdr:col>
      <xdr:colOff>123825</xdr:colOff>
      <xdr:row>21</xdr:row>
      <xdr:rowOff>142875</xdr:rowOff>
    </xdr:from>
    <xdr:to>
      <xdr:col>12</xdr:col>
      <xdr:colOff>228600</xdr:colOff>
      <xdr:row>22</xdr:row>
      <xdr:rowOff>57149</xdr:rowOff>
    </xdr:to>
    <xdr:sp macro="" textlink="">
      <xdr:nvSpPr>
        <xdr:cNvPr id="15" name="椭圆 14">
          <a:extLst>
            <a:ext uri="{FF2B5EF4-FFF2-40B4-BE49-F238E27FC236}">
              <a16:creationId xmlns:a16="http://schemas.microsoft.com/office/drawing/2014/main" id="{57D8C05F-FA3E-4255-B61A-5B0CE8FB9F8B}"/>
            </a:ext>
          </a:extLst>
        </xdr:cNvPr>
        <xdr:cNvSpPr/>
      </xdr:nvSpPr>
      <xdr:spPr>
        <a:xfrm>
          <a:off x="6638925" y="4352925"/>
          <a:ext cx="104775" cy="104774"/>
        </a:xfrm>
        <a:prstGeom prst="ellipse">
          <a:avLst/>
        </a:prstGeom>
        <a:solidFill>
          <a:schemeClr val="accent5"/>
        </a:solidFill>
        <a:ln>
          <a:noFill/>
        </a:ln>
        <a:effectLst>
          <a:glow rad="127000">
            <a:schemeClr val="accent5">
              <a:alpha val="40000"/>
            </a:schemeClr>
          </a:glow>
          <a:softEdge rad="381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12</xdr:col>
      <xdr:colOff>419100</xdr:colOff>
      <xdr:row>24</xdr:row>
      <xdr:rowOff>123825</xdr:rowOff>
    </xdr:from>
    <xdr:to>
      <xdr:col>12</xdr:col>
      <xdr:colOff>523875</xdr:colOff>
      <xdr:row>25</xdr:row>
      <xdr:rowOff>38099</xdr:rowOff>
    </xdr:to>
    <xdr:sp macro="" textlink="">
      <xdr:nvSpPr>
        <xdr:cNvPr id="18" name="椭圆 17">
          <a:extLst>
            <a:ext uri="{FF2B5EF4-FFF2-40B4-BE49-F238E27FC236}">
              <a16:creationId xmlns:a16="http://schemas.microsoft.com/office/drawing/2014/main" id="{0A015496-3625-44B7-9015-809298180EEE}"/>
            </a:ext>
          </a:extLst>
        </xdr:cNvPr>
        <xdr:cNvSpPr/>
      </xdr:nvSpPr>
      <xdr:spPr>
        <a:xfrm>
          <a:off x="6934200" y="4905375"/>
          <a:ext cx="104775" cy="104774"/>
        </a:xfrm>
        <a:prstGeom prst="ellipse">
          <a:avLst/>
        </a:prstGeom>
        <a:solidFill>
          <a:schemeClr val="accent5"/>
        </a:solidFill>
        <a:ln>
          <a:noFill/>
        </a:ln>
        <a:effectLst>
          <a:glow rad="127000">
            <a:schemeClr val="accent5">
              <a:alpha val="40000"/>
            </a:schemeClr>
          </a:glow>
          <a:softEdge rad="381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9525</xdr:colOff>
      <xdr:row>1</xdr:row>
      <xdr:rowOff>295275</xdr:rowOff>
    </xdr:from>
    <xdr:to>
      <xdr:col>4</xdr:col>
      <xdr:colOff>114300</xdr:colOff>
      <xdr:row>1</xdr:row>
      <xdr:rowOff>400049</xdr:rowOff>
    </xdr:to>
    <xdr:sp macro="" textlink="">
      <xdr:nvSpPr>
        <xdr:cNvPr id="19" name="椭圆 18">
          <a:extLst>
            <a:ext uri="{FF2B5EF4-FFF2-40B4-BE49-F238E27FC236}">
              <a16:creationId xmlns:a16="http://schemas.microsoft.com/office/drawing/2014/main" id="{F54BA8DE-A601-4FAD-BB4D-49814ED8D536}"/>
            </a:ext>
          </a:extLst>
        </xdr:cNvPr>
        <xdr:cNvSpPr/>
      </xdr:nvSpPr>
      <xdr:spPr>
        <a:xfrm>
          <a:off x="2333625" y="485775"/>
          <a:ext cx="104775" cy="104774"/>
        </a:xfrm>
        <a:prstGeom prst="ellipse">
          <a:avLst/>
        </a:prstGeom>
        <a:solidFill>
          <a:schemeClr val="accent5"/>
        </a:solidFill>
        <a:ln>
          <a:noFill/>
        </a:ln>
        <a:effectLst>
          <a:glow rad="127000">
            <a:schemeClr val="accent5">
              <a:alpha val="40000"/>
            </a:schemeClr>
          </a:glow>
          <a:softEdge rad="381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581024</xdr:colOff>
      <xdr:row>26</xdr:row>
      <xdr:rowOff>180974</xdr:rowOff>
    </xdr:from>
    <xdr:to>
      <xdr:col>22</xdr:col>
      <xdr:colOff>9523</xdr:colOff>
      <xdr:row>41</xdr:row>
      <xdr:rowOff>0</xdr:rowOff>
    </xdr:to>
    <xdr:graphicFrame macro="">
      <xdr:nvGraphicFramePr>
        <xdr:cNvPr id="21" name="图表 20">
          <a:extLst>
            <a:ext uri="{FF2B5EF4-FFF2-40B4-BE49-F238E27FC236}">
              <a16:creationId xmlns:a16="http://schemas.microsoft.com/office/drawing/2014/main" id="{1B17331F-558B-478D-97F0-4D223595E6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26</xdr:row>
      <xdr:rowOff>0</xdr:rowOff>
    </xdr:from>
    <xdr:to>
      <xdr:col>4</xdr:col>
      <xdr:colOff>104775</xdr:colOff>
      <xdr:row>26</xdr:row>
      <xdr:rowOff>104774</xdr:rowOff>
    </xdr:to>
    <xdr:sp macro="" textlink="">
      <xdr:nvSpPr>
        <xdr:cNvPr id="22" name="椭圆 21">
          <a:extLst>
            <a:ext uri="{FF2B5EF4-FFF2-40B4-BE49-F238E27FC236}">
              <a16:creationId xmlns:a16="http://schemas.microsoft.com/office/drawing/2014/main" id="{B272AD58-7212-4DB0-AB61-313C891491E6}"/>
            </a:ext>
          </a:extLst>
        </xdr:cNvPr>
        <xdr:cNvSpPr/>
      </xdr:nvSpPr>
      <xdr:spPr>
        <a:xfrm>
          <a:off x="2324100" y="5162550"/>
          <a:ext cx="104775" cy="104774"/>
        </a:xfrm>
        <a:prstGeom prst="ellipse">
          <a:avLst/>
        </a:prstGeom>
        <a:solidFill>
          <a:schemeClr val="accent3">
            <a:lumMod val="75000"/>
          </a:schemeClr>
        </a:solidFill>
        <a:ln>
          <a:noFill/>
        </a:ln>
        <a:effectLst>
          <a:glow rad="127000">
            <a:schemeClr val="accent3">
              <a:alpha val="40000"/>
            </a:schemeClr>
          </a:glow>
          <a:softEdge rad="381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14287</xdr:colOff>
      <xdr:row>27</xdr:row>
      <xdr:rowOff>14287</xdr:rowOff>
    </xdr:from>
    <xdr:to>
      <xdr:col>6</xdr:col>
      <xdr:colOff>0</xdr:colOff>
      <xdr:row>41</xdr:row>
      <xdr:rowOff>0</xdr:rowOff>
    </xdr:to>
    <xdr:graphicFrame macro="">
      <xdr:nvGraphicFramePr>
        <xdr:cNvPr id="23" name="图表 22">
          <a:extLst>
            <a:ext uri="{FF2B5EF4-FFF2-40B4-BE49-F238E27FC236}">
              <a16:creationId xmlns:a16="http://schemas.microsoft.com/office/drawing/2014/main" id="{2B4058E4-88C5-4409-ADD9-EF22DD7CD9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71437</xdr:colOff>
      <xdr:row>26</xdr:row>
      <xdr:rowOff>190499</xdr:rowOff>
    </xdr:from>
    <xdr:to>
      <xdr:col>13</xdr:col>
      <xdr:colOff>514350</xdr:colOff>
      <xdr:row>41</xdr:row>
      <xdr:rowOff>9525</xdr:rowOff>
    </xdr:to>
    <xdr:graphicFrame macro="">
      <xdr:nvGraphicFramePr>
        <xdr:cNvPr id="24" name="图表 23">
          <a:extLst>
            <a:ext uri="{FF2B5EF4-FFF2-40B4-BE49-F238E27FC236}">
              <a16:creationId xmlns:a16="http://schemas.microsoft.com/office/drawing/2014/main" id="{1A08ED79-BE75-4078-B4BC-0B99620DEC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引用">
  <a:themeElements>
    <a:clrScheme name="气流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引用">
      <a:maj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引用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lumMod val="105000"/>
              </a:schemeClr>
            </a:gs>
            <a:gs pos="100000">
              <a:schemeClr val="phClr">
                <a:tint val="9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  <a:lumMod val="102000"/>
              </a:schemeClr>
              <a:schemeClr val="phClr">
                <a:shade val="98000"/>
                <a:lumMod val="98000"/>
              </a:schemeClr>
            </a:duotone>
          </a:blip>
          <a:tile tx="0" ty="0" sx="100000" sy="100000" flip="none" algn="tl"/>
        </a:blipFill>
      </a:fillStyleLst>
      <a:lnStyleLst>
        <a:ln w="9525" cap="rnd" cmpd="sng" algn="ctr">
          <a:solidFill>
            <a:schemeClr val="phClr"/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63500" dist="25400" dir="13500000">
              <a:srgbClr val="000000">
                <a:alpha val="75000"/>
              </a:srgbClr>
            </a:inn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</a:schemeClr>
            </a:gs>
            <a:gs pos="100000">
              <a:schemeClr val="phClr">
                <a:tint val="84000"/>
                <a:shade val="84000"/>
                <a:lumMod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90000"/>
                <a:satMod val="120000"/>
                <a:lumMod val="90000"/>
              </a:schemeClr>
            </a:gs>
            <a:gs pos="100000">
              <a:schemeClr val="phClr"/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Quotable" id="{39EC5628-30ED-4578-ACD8-9820EDB8E15A}" vid="{6F3559E9-1A4C-49D8-94D4-F41003531C49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71EE0-43CF-44E3-8982-CB4E2C5E5162}">
  <dimension ref="B2:V13"/>
  <sheetViews>
    <sheetView tabSelected="1" workbookViewId="0">
      <selection activeCell="AA13" sqref="AA13"/>
    </sheetView>
  </sheetViews>
  <sheetFormatPr defaultColWidth="7.625" defaultRowHeight="15" customHeight="1" x14ac:dyDescent="0.15"/>
  <cols>
    <col min="1" max="1" width="7" style="1" customWidth="1"/>
    <col min="2" max="9" width="7.625" style="1"/>
    <col min="10" max="10" width="1.625" style="1" customWidth="1"/>
    <col min="11" max="15" width="7.625" style="1"/>
    <col min="16" max="16" width="2" style="1" customWidth="1"/>
    <col min="17" max="22" width="7.625" style="1"/>
    <col min="23" max="23" width="7" style="1" customWidth="1"/>
    <col min="24" max="16384" width="7.625" style="1"/>
  </cols>
  <sheetData>
    <row r="2" spans="2:22" ht="34.5" customHeight="1" x14ac:dyDescent="0.15">
      <c r="B2" s="2" t="s">
        <v>25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22" ht="15" customHeight="1" x14ac:dyDescent="0.15">
      <c r="B3" s="8"/>
      <c r="C3" s="8"/>
      <c r="D3" s="9" t="s">
        <v>0</v>
      </c>
      <c r="E3" s="9" t="s">
        <v>1</v>
      </c>
      <c r="F3" s="9" t="s">
        <v>2</v>
      </c>
      <c r="G3" s="9" t="s">
        <v>12</v>
      </c>
      <c r="H3" s="9" t="s">
        <v>10</v>
      </c>
      <c r="I3" s="9" t="s">
        <v>11</v>
      </c>
      <c r="Q3" s="7" t="s">
        <v>20</v>
      </c>
      <c r="R3" s="7" t="s">
        <v>13</v>
      </c>
      <c r="S3" s="7" t="s">
        <v>14</v>
      </c>
      <c r="T3" s="7" t="s">
        <v>15</v>
      </c>
      <c r="U3" s="7" t="s">
        <v>19</v>
      </c>
      <c r="V3" s="7" t="s">
        <v>18</v>
      </c>
    </row>
    <row r="4" spans="2:22" ht="15" customHeight="1" x14ac:dyDescent="0.15">
      <c r="B4" s="8" t="s">
        <v>6</v>
      </c>
      <c r="C4" s="3" t="s">
        <v>3</v>
      </c>
      <c r="D4" s="3">
        <v>5000</v>
      </c>
      <c r="E4" s="3">
        <v>3900</v>
      </c>
      <c r="F4" s="4">
        <f>E4/D4</f>
        <v>0.78</v>
      </c>
      <c r="G4" s="3">
        <f>RANK(F4,F4:F6)</f>
        <v>2</v>
      </c>
      <c r="H4" s="8">
        <f>SUM(E4:E6)</f>
        <v>15500</v>
      </c>
      <c r="I4" s="8">
        <f>RANK(H4,H4:H12)</f>
        <v>2</v>
      </c>
      <c r="Q4" s="5" t="s">
        <v>16</v>
      </c>
      <c r="R4" s="5">
        <v>500</v>
      </c>
      <c r="S4" s="5">
        <v>800</v>
      </c>
      <c r="T4" s="5">
        <v>470</v>
      </c>
      <c r="U4" s="5">
        <f t="shared" ref="U4:U12" si="0">SUM(R4:T4)</f>
        <v>1770</v>
      </c>
      <c r="V4" s="6">
        <f>AVERAGE(R4:T4)</f>
        <v>590</v>
      </c>
    </row>
    <row r="5" spans="2:22" ht="15" customHeight="1" x14ac:dyDescent="0.15">
      <c r="B5" s="8"/>
      <c r="C5" s="9" t="s">
        <v>4</v>
      </c>
      <c r="D5" s="9">
        <v>8000</v>
      </c>
      <c r="E5" s="9">
        <v>5800</v>
      </c>
      <c r="F5" s="10">
        <f t="shared" ref="F5:F12" si="1">E5/D5</f>
        <v>0.72499999999999998</v>
      </c>
      <c r="G5" s="9">
        <f>RANK(F5,F4:F6)</f>
        <v>3</v>
      </c>
      <c r="H5" s="8"/>
      <c r="I5" s="8"/>
      <c r="Q5" s="7" t="s">
        <v>26</v>
      </c>
      <c r="R5" s="7">
        <v>300</v>
      </c>
      <c r="S5" s="7">
        <v>550</v>
      </c>
      <c r="T5" s="7">
        <v>660</v>
      </c>
      <c r="U5" s="7">
        <f t="shared" si="0"/>
        <v>1510</v>
      </c>
      <c r="V5" s="7">
        <f t="shared" ref="V5:V12" si="2">AVERAGE(R5:T5)</f>
        <v>503.33333333333331</v>
      </c>
    </row>
    <row r="6" spans="2:22" ht="15" customHeight="1" x14ac:dyDescent="0.15">
      <c r="B6" s="8"/>
      <c r="C6" s="3" t="s">
        <v>5</v>
      </c>
      <c r="D6" s="3">
        <v>6000</v>
      </c>
      <c r="E6" s="3">
        <v>5800</v>
      </c>
      <c r="F6" s="4">
        <f t="shared" si="1"/>
        <v>0.96666666666666667</v>
      </c>
      <c r="G6" s="3">
        <f>RANK(F6,F4:F6)</f>
        <v>1</v>
      </c>
      <c r="H6" s="8"/>
      <c r="I6" s="8"/>
      <c r="Q6" s="5" t="s">
        <v>21</v>
      </c>
      <c r="R6" s="5">
        <v>250</v>
      </c>
      <c r="S6" s="5">
        <v>680</v>
      </c>
      <c r="T6" s="5">
        <v>880</v>
      </c>
      <c r="U6" s="5">
        <f t="shared" si="0"/>
        <v>1810</v>
      </c>
      <c r="V6" s="6">
        <f t="shared" si="2"/>
        <v>603.33333333333337</v>
      </c>
    </row>
    <row r="7" spans="2:22" ht="15" customHeight="1" x14ac:dyDescent="0.15">
      <c r="B7" s="8" t="s">
        <v>7</v>
      </c>
      <c r="C7" s="9" t="s">
        <v>3</v>
      </c>
      <c r="D7" s="9">
        <v>4200</v>
      </c>
      <c r="E7" s="9">
        <v>6600</v>
      </c>
      <c r="F7" s="10">
        <f t="shared" si="1"/>
        <v>1.5714285714285714</v>
      </c>
      <c r="G7" s="9">
        <f>RANK(F7,F7:F9)</f>
        <v>1</v>
      </c>
      <c r="H7" s="8">
        <f>SUM(E7:E9)</f>
        <v>15300</v>
      </c>
      <c r="I7" s="8">
        <f>RANK(H7,H4:H12)</f>
        <v>3</v>
      </c>
      <c r="Q7" s="7" t="s">
        <v>27</v>
      </c>
      <c r="R7" s="7">
        <v>130</v>
      </c>
      <c r="S7" s="7">
        <v>470</v>
      </c>
      <c r="T7" s="7">
        <v>300</v>
      </c>
      <c r="U7" s="7">
        <f t="shared" si="0"/>
        <v>900</v>
      </c>
      <c r="V7" s="7">
        <f t="shared" si="2"/>
        <v>300</v>
      </c>
    </row>
    <row r="8" spans="2:22" ht="15" customHeight="1" x14ac:dyDescent="0.15">
      <c r="B8" s="8"/>
      <c r="C8" s="3" t="s">
        <v>4</v>
      </c>
      <c r="D8" s="3">
        <v>3600</v>
      </c>
      <c r="E8" s="3">
        <v>4600</v>
      </c>
      <c r="F8" s="4">
        <f t="shared" si="1"/>
        <v>1.2777777777777777</v>
      </c>
      <c r="G8" s="3">
        <f>RANK(F8,F7:F9)</f>
        <v>2</v>
      </c>
      <c r="H8" s="8"/>
      <c r="I8" s="8"/>
      <c r="Q8" s="5" t="s">
        <v>22</v>
      </c>
      <c r="R8" s="5">
        <v>220</v>
      </c>
      <c r="S8" s="5">
        <v>660</v>
      </c>
      <c r="T8" s="5">
        <v>500</v>
      </c>
      <c r="U8" s="5">
        <f t="shared" si="0"/>
        <v>1380</v>
      </c>
      <c r="V8" s="6">
        <f t="shared" si="2"/>
        <v>460</v>
      </c>
    </row>
    <row r="9" spans="2:22" ht="15" customHeight="1" x14ac:dyDescent="0.15">
      <c r="B9" s="8"/>
      <c r="C9" s="9" t="s">
        <v>5</v>
      </c>
      <c r="D9" s="9">
        <v>5500</v>
      </c>
      <c r="E9" s="9">
        <v>4100</v>
      </c>
      <c r="F9" s="10">
        <f t="shared" si="1"/>
        <v>0.74545454545454548</v>
      </c>
      <c r="G9" s="9">
        <f>RANK(F9,F7:F9)</f>
        <v>3</v>
      </c>
      <c r="H9" s="8"/>
      <c r="I9" s="8"/>
      <c r="Q9" s="7" t="s">
        <v>28</v>
      </c>
      <c r="R9" s="7">
        <v>550</v>
      </c>
      <c r="S9" s="7">
        <v>880</v>
      </c>
      <c r="T9" s="7">
        <v>960</v>
      </c>
      <c r="U9" s="7">
        <f t="shared" si="0"/>
        <v>2390</v>
      </c>
      <c r="V9" s="7">
        <f t="shared" si="2"/>
        <v>796.66666666666663</v>
      </c>
    </row>
    <row r="10" spans="2:22" ht="15" customHeight="1" x14ac:dyDescent="0.15">
      <c r="B10" s="8" t="s">
        <v>8</v>
      </c>
      <c r="C10" s="3" t="s">
        <v>3</v>
      </c>
      <c r="D10" s="3">
        <v>5400</v>
      </c>
      <c r="E10" s="3">
        <v>6700</v>
      </c>
      <c r="F10" s="4">
        <f t="shared" si="1"/>
        <v>1.2407407407407407</v>
      </c>
      <c r="G10" s="3">
        <f>RANK(F10,F10:F12)</f>
        <v>1</v>
      </c>
      <c r="H10" s="8">
        <f t="shared" ref="H10" si="3">SUM(E10:E12)</f>
        <v>18200</v>
      </c>
      <c r="I10" s="8">
        <f>RANK(H10,H4:H12)</f>
        <v>1</v>
      </c>
      <c r="Q10" s="5" t="s">
        <v>23</v>
      </c>
      <c r="R10" s="5">
        <v>670</v>
      </c>
      <c r="S10" s="5">
        <v>300</v>
      </c>
      <c r="T10" s="5">
        <v>800</v>
      </c>
      <c r="U10" s="5">
        <f t="shared" si="0"/>
        <v>1770</v>
      </c>
      <c r="V10" s="6">
        <f t="shared" si="2"/>
        <v>590</v>
      </c>
    </row>
    <row r="11" spans="2:22" ht="15" customHeight="1" x14ac:dyDescent="0.15">
      <c r="B11" s="8"/>
      <c r="C11" s="9" t="s">
        <v>4</v>
      </c>
      <c r="D11" s="9">
        <v>7600</v>
      </c>
      <c r="E11" s="9">
        <v>6000</v>
      </c>
      <c r="F11" s="10">
        <f t="shared" si="1"/>
        <v>0.78947368421052633</v>
      </c>
      <c r="G11" s="9">
        <f>RANK(F11,F10:F12)</f>
        <v>3</v>
      </c>
      <c r="H11" s="8"/>
      <c r="I11" s="8"/>
      <c r="Q11" s="7" t="s">
        <v>29</v>
      </c>
      <c r="R11" s="7">
        <v>850</v>
      </c>
      <c r="S11" s="7">
        <v>500</v>
      </c>
      <c r="T11" s="7">
        <v>550</v>
      </c>
      <c r="U11" s="7">
        <f t="shared" si="0"/>
        <v>1900</v>
      </c>
      <c r="V11" s="7">
        <f t="shared" si="2"/>
        <v>633.33333333333337</v>
      </c>
    </row>
    <row r="12" spans="2:22" ht="15" customHeight="1" x14ac:dyDescent="0.15">
      <c r="B12" s="8"/>
      <c r="C12" s="3" t="s">
        <v>5</v>
      </c>
      <c r="D12" s="3">
        <v>4600</v>
      </c>
      <c r="E12" s="3">
        <v>5500</v>
      </c>
      <c r="F12" s="4">
        <f t="shared" si="1"/>
        <v>1.1956521739130435</v>
      </c>
      <c r="G12" s="3">
        <f>RANK(F12,F10:F12)</f>
        <v>2</v>
      </c>
      <c r="H12" s="8"/>
      <c r="I12" s="8"/>
      <c r="Q12" s="5" t="s">
        <v>24</v>
      </c>
      <c r="R12" s="5">
        <v>430</v>
      </c>
      <c r="S12" s="5">
        <v>960</v>
      </c>
      <c r="T12" s="5">
        <v>680</v>
      </c>
      <c r="U12" s="5">
        <f t="shared" si="0"/>
        <v>2070</v>
      </c>
      <c r="V12" s="6">
        <f t="shared" si="2"/>
        <v>690</v>
      </c>
    </row>
    <row r="13" spans="2:22" ht="15" customHeight="1" x14ac:dyDescent="0.15">
      <c r="B13" s="8" t="s">
        <v>9</v>
      </c>
      <c r="C13" s="8"/>
      <c r="D13" s="9">
        <f>SUM(D4:D12)</f>
        <v>49900</v>
      </c>
      <c r="E13" s="9">
        <f>SUM(E4:E12)</f>
        <v>49000</v>
      </c>
      <c r="F13" s="10">
        <f>AVERAGE(F4:F12)</f>
        <v>1.0324660177990967</v>
      </c>
      <c r="G13" s="8">
        <f>SUM(H4:H12)</f>
        <v>49000</v>
      </c>
      <c r="H13" s="8"/>
      <c r="I13" s="8"/>
      <c r="Q13" s="7" t="s">
        <v>17</v>
      </c>
      <c r="R13" s="7">
        <f>MAX(R4:R12)</f>
        <v>850</v>
      </c>
      <c r="S13" s="7">
        <f t="shared" ref="S13:V13" si="4">MAX(S4:S12)</f>
        <v>960</v>
      </c>
      <c r="T13" s="7">
        <f t="shared" si="4"/>
        <v>960</v>
      </c>
      <c r="U13" s="7">
        <f>MAX(U4:U12)</f>
        <v>2390</v>
      </c>
      <c r="V13" s="7">
        <f t="shared" si="4"/>
        <v>796.66666666666663</v>
      </c>
    </row>
  </sheetData>
  <mergeCells count="13">
    <mergeCell ref="B3:C3"/>
    <mergeCell ref="B7:B9"/>
    <mergeCell ref="B10:B12"/>
    <mergeCell ref="B2:V2"/>
    <mergeCell ref="B13:C13"/>
    <mergeCell ref="I4:I6"/>
    <mergeCell ref="I7:I9"/>
    <mergeCell ref="I10:I12"/>
    <mergeCell ref="G13:I13"/>
    <mergeCell ref="H4:H6"/>
    <mergeCell ref="H10:H12"/>
    <mergeCell ref="H7:H9"/>
    <mergeCell ref="B4:B6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2019-06-13T02:41:20Z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