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8_{476FCC30-0520-477A-97DB-8EFDCE0ECD7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5" l="1"/>
  <c r="C9" i="5"/>
  <c r="C11" i="5"/>
  <c r="D11" i="5"/>
  <c r="E11" i="5"/>
  <c r="F11" i="5"/>
  <c r="G8" i="5"/>
  <c r="G9" i="5"/>
  <c r="G11" i="5"/>
  <c r="H11" i="5"/>
  <c r="I11" i="5"/>
  <c r="J11" i="5"/>
  <c r="K11" i="5"/>
  <c r="L8" i="5"/>
  <c r="L9" i="5"/>
  <c r="L11" i="5"/>
  <c r="M11" i="5"/>
  <c r="N11" i="5"/>
  <c r="N9" i="5"/>
  <c r="M9" i="5"/>
  <c r="K9" i="5"/>
  <c r="J9" i="5"/>
  <c r="I9" i="5"/>
  <c r="H9" i="5"/>
  <c r="F9" i="5"/>
  <c r="E9" i="5"/>
  <c r="D9" i="5"/>
  <c r="N8" i="5"/>
  <c r="M8" i="5"/>
  <c r="K8" i="5"/>
  <c r="J8" i="5"/>
  <c r="I8" i="5"/>
  <c r="F8" i="5"/>
  <c r="E8" i="5"/>
  <c r="H8" i="5"/>
  <c r="D8" i="5"/>
</calcChain>
</file>

<file path=xl/sharedStrings.xml><?xml version="1.0" encoding="utf-8"?>
<sst xmlns="http://schemas.openxmlformats.org/spreadsheetml/2006/main" count="21" uniqueCount="21">
  <si>
    <t>1月</t>
    <phoneticPr fontId="1" type="noConversion"/>
  </si>
  <si>
    <t>2月</t>
  </si>
  <si>
    <t>3月</t>
  </si>
  <si>
    <t>出差频次</t>
    <phoneticPr fontId="1" type="noConversion"/>
  </si>
  <si>
    <t>补助</t>
    <phoneticPr fontId="1" type="noConversion"/>
  </si>
  <si>
    <t>差旅费</t>
    <phoneticPr fontId="1" type="noConversion"/>
  </si>
  <si>
    <t>出差人数</t>
    <phoneticPr fontId="1" type="noConversion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</si>
  <si>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</si>
  <si>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</si>
  <si>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</si>
  <si>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</si>
  <si>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</si>
  <si>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</si>
  <si>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</si>
  <si>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</si>
  <si>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</si>
  <si>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出差天数</t>
    <phoneticPr fontId="1" type="noConversion"/>
  </si>
  <si>
    <t>出差成本统计</t>
    <phoneticPr fontId="1" type="noConversion"/>
  </si>
  <si>
    <t>报销</t>
    <phoneticPr fontId="1" type="noConversion"/>
  </si>
  <si>
    <t>标准：差旅费每人每天200，补助150,。</t>
    <phoneticPr fontId="1" type="noConversion"/>
  </si>
  <si>
    <t>合计支出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</si>
</sst>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10"/>
      <color theme="0"/>
      <name val="字魂59号-创粗黑"/>
      <family val="3"/>
      <charset val="134"/>
    </font>
    <font>
      <b/>
      <sz val="22"/>
      <color theme="0"/>
      <name val="字魂59号-创粗黑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5B7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027777777777783E-2"/>
          <c:y val="0.18632618839311751"/>
          <c:w val="0.87840288713910764"/>
          <c:h val="0.69626640419947516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出差人数</c:v>
                </c:pt>
              </c:strCache>
            </c:strRef>
          </c:tx>
          <c:spPr>
            <a:ln w="25400" cap="rnd">
              <a:noFill/>
              <a:round/>
            </a:ln>
            <a:effectLst>
              <a:glow rad="76200">
                <a:schemeClr val="accent1">
                  <a:alpha val="40000"/>
                </a:schemeClr>
              </a:glow>
            </a:effectLst>
          </c:spPr>
          <c:marker>
            <c:symbol val="circle"/>
            <c:size val="5"/>
            <c:spPr>
              <a:noFill/>
              <a:ln w="9525">
                <a:solidFill>
                  <a:schemeClr val="accent2"/>
                </a:solidFill>
                <a:round/>
              </a:ln>
              <a:effectLst>
                <a:glow rad="76200">
                  <a:schemeClr val="accent1">
                    <a:alpha val="40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Sheet1!$C$4:$N$4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xVal>
          <c:yVal>
            <c:numRef>
              <c:f>Sheet1!$C$5:$N$5</c:f>
              <c:numCache>
                <c:formatCode>General</c:formatCode>
                <c:ptCount val="12"/>
                <c:pt idx="0">
                  <c:v>6</c:v>
                </c:pt>
                <c:pt idx="1">
                  <c:v>15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15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6A-4CDC-8CF7-20835CBCBA3B}"/>
            </c:ext>
          </c:extLst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出差频次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Sheet1!$C$4:$N$4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xVal>
          <c:yVal>
            <c:numRef>
              <c:f>Sheet1!$C$6:$N$6</c:f>
              <c:numCache>
                <c:formatCode>General</c:formatCode>
                <c:ptCount val="12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6A-4CDC-8CF7-20835CBCBA3B}"/>
            </c:ext>
          </c:extLst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出差天数</c:v>
                </c:pt>
              </c:strCache>
            </c:strRef>
          </c:tx>
          <c:spPr>
            <a:ln w="25400" cap="rnd">
              <a:noFill/>
              <a:round/>
            </a:ln>
            <a:effectLst>
              <a:glow rad="88900">
                <a:schemeClr val="accent3">
                  <a:alpha val="40000"/>
                </a:schemeClr>
              </a:glow>
            </a:effectLst>
          </c:spPr>
          <c:marker>
            <c:symbol val="circle"/>
            <c:size val="5"/>
            <c:spPr>
              <a:noFill/>
              <a:ln w="9525">
                <a:solidFill>
                  <a:schemeClr val="accent3"/>
                </a:solidFill>
                <a:round/>
              </a:ln>
              <a:effectLst>
                <a:glow rad="88900">
                  <a:schemeClr val="accent3">
                    <a:alpha val="40000"/>
                  </a:schemeClr>
                </a:glow>
              </a:effectLst>
            </c:spPr>
          </c:marker>
          <c:xVal>
            <c:strRef>
              <c:f>Sheet1!$C$4:$N$4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xVal>
          <c:yVal>
            <c:numRef>
              <c:f>Sheet1!$C$7:$N$7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7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7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E6A-4CDC-8CF7-20835CBCB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7351656"/>
        <c:axId val="747348704"/>
      </c:scatterChart>
      <c:valAx>
        <c:axId val="747351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75" cap="flat" cmpd="sng" algn="ctr">
            <a:solidFill>
              <a:schemeClr val="lt1">
                <a:lumMod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cap="all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47348704"/>
        <c:crosses val="autoZero"/>
        <c:crossBetween val="midCat"/>
      </c:valAx>
      <c:valAx>
        <c:axId val="74734870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prstDash val="sysDot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47351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>
        <a:lumMod val="75000"/>
      </a:schemeClr>
    </a:solidFill>
    <a:ln w="9525" cap="flat" cmpd="sng" algn="ctr">
      <a:solidFill>
        <a:schemeClr val="tx2">
          <a:lumMod val="60000"/>
          <a:lumOff val="40000"/>
        </a:schemeClr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555555555555555E-2"/>
          <c:y val="0.20654017206182559"/>
          <c:w val="0.93888888888888888"/>
          <c:h val="0.691237605715952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差旅费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Sheet1!$C$4:$N$4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Sheet1!$C$8:$N$8</c:f>
              <c:numCache>
                <c:formatCode>General</c:formatCode>
                <c:ptCount val="12"/>
                <c:pt idx="0">
                  <c:v>6000</c:v>
                </c:pt>
                <c:pt idx="1">
                  <c:v>15000</c:v>
                </c:pt>
                <c:pt idx="2">
                  <c:v>5600</c:v>
                </c:pt>
                <c:pt idx="3">
                  <c:v>1600</c:v>
                </c:pt>
                <c:pt idx="4">
                  <c:v>2000</c:v>
                </c:pt>
                <c:pt idx="5">
                  <c:v>7000</c:v>
                </c:pt>
                <c:pt idx="6">
                  <c:v>4800</c:v>
                </c:pt>
                <c:pt idx="7">
                  <c:v>3200</c:v>
                </c:pt>
                <c:pt idx="8">
                  <c:v>9000</c:v>
                </c:pt>
                <c:pt idx="9">
                  <c:v>10000</c:v>
                </c:pt>
                <c:pt idx="10">
                  <c:v>5600</c:v>
                </c:pt>
                <c:pt idx="11">
                  <c:v>1600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41-4CC8-8CCE-049375F9E4C5}"/>
            </c:ext>
          </c:extLst>
        </c:ser>
        <c:ser>
          <c:idx val="1"/>
          <c:order val="1"/>
          <c:tx>
            <c:strRef>
              <c:f>Sheet1!$B$9</c:f>
              <c:strCache>
                <c:ptCount val="1"/>
                <c:pt idx="0">
                  <c:v>补助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Sheet1!$C$4:$N$4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Sheet1!$C$9:$N$9</c:f>
              <c:numCache>
                <c:formatCode>General</c:formatCode>
                <c:ptCount val="12"/>
                <c:pt idx="0">
                  <c:v>4500</c:v>
                </c:pt>
                <c:pt idx="1">
                  <c:v>11250</c:v>
                </c:pt>
                <c:pt idx="2">
                  <c:v>4200</c:v>
                </c:pt>
                <c:pt idx="3">
                  <c:v>1200</c:v>
                </c:pt>
                <c:pt idx="4">
                  <c:v>1500</c:v>
                </c:pt>
                <c:pt idx="5">
                  <c:v>5250</c:v>
                </c:pt>
                <c:pt idx="6">
                  <c:v>3600</c:v>
                </c:pt>
                <c:pt idx="7">
                  <c:v>2400</c:v>
                </c:pt>
                <c:pt idx="8">
                  <c:v>6750</c:v>
                </c:pt>
                <c:pt idx="9">
                  <c:v>7500</c:v>
                </c:pt>
                <c:pt idx="10">
                  <c:v>4200</c:v>
                </c:pt>
                <c:pt idx="11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41-4CC8-8CCE-049375F9E4C5}"/>
            </c:ext>
          </c:extLst>
        </c:ser>
        <c:ser>
          <c:idx val="2"/>
          <c:order val="2"/>
          <c:tx>
            <c:strRef>
              <c:f>Sheet1!$B$10</c:f>
              <c:strCache>
                <c:ptCount val="1"/>
                <c:pt idx="0">
                  <c:v>报销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Sheet1!$C$4:$N$4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Sheet1!$C$10:$N$10</c:f>
              <c:numCache>
                <c:formatCode>General</c:formatCode>
                <c:ptCount val="12"/>
                <c:pt idx="0">
                  <c:v>300</c:v>
                </c:pt>
                <c:pt idx="1">
                  <c:v>0</c:v>
                </c:pt>
                <c:pt idx="2">
                  <c:v>500</c:v>
                </c:pt>
                <c:pt idx="3">
                  <c:v>0</c:v>
                </c:pt>
                <c:pt idx="4">
                  <c:v>0</c:v>
                </c:pt>
                <c:pt idx="5">
                  <c:v>1000</c:v>
                </c:pt>
                <c:pt idx="6">
                  <c:v>1500</c:v>
                </c:pt>
                <c:pt idx="7">
                  <c:v>300</c:v>
                </c:pt>
                <c:pt idx="8">
                  <c:v>600</c:v>
                </c:pt>
                <c:pt idx="9">
                  <c:v>500</c:v>
                </c:pt>
                <c:pt idx="10">
                  <c:v>2000</c:v>
                </c:pt>
                <c:pt idx="11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41-4CC8-8CCE-049375F9E4C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15"/>
        <c:overlap val="-40"/>
        <c:axId val="844442944"/>
        <c:axId val="844439992"/>
      </c:barChart>
      <c:catAx>
        <c:axId val="84444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44439992"/>
        <c:crosses val="autoZero"/>
        <c:auto val="1"/>
        <c:lblAlgn val="ctr"/>
        <c:lblOffset val="100"/>
        <c:noMultiLvlLbl val="0"/>
      </c:catAx>
      <c:valAx>
        <c:axId val="844439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44442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>
        <a:lumMod val="75000"/>
      </a:schemeClr>
    </a:solidFill>
    <a:ln w="9525" cap="flat" cmpd="sng" algn="ctr">
      <a:solidFill>
        <a:schemeClr val="tx2">
          <a:lumMod val="60000"/>
          <a:lumOff val="40000"/>
        </a:schemeClr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7">
  <cs:axisTitle>
    <cs:lnRef idx="0"/>
    <cs:fillRef idx="0"/>
    <cs:effectRef idx="0"/>
    <cs:fontRef idx="minor">
      <a:schemeClr val="lt1">
        <a:lumMod val="8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75" cap="flat" cmpd="sng" algn="ctr">
        <a:solidFill>
          <a:schemeClr val="lt1">
            <a:lumMod val="75000"/>
          </a:schemeClr>
        </a:solidFill>
        <a:round/>
        <a:headEnd type="none" w="sm" len="sm"/>
        <a:tailEnd type="none" w="sm" len="sm"/>
      </a:ln>
    </cs:spPr>
    <cs:defRPr sz="900" b="1" kern="1200" cap="all" baseline="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lt1">
            <a:lumMod val="7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85000"/>
      </a:schemeClr>
    </cs:fontRef>
    <cs:spPr>
      <a:solidFill>
        <a:schemeClr val="dk1">
          <a:lumMod val="65000"/>
          <a:lumOff val="35000"/>
        </a:schemeClr>
      </a:solidFill>
      <a:ln>
        <a:solidFill>
          <a:schemeClr val="lt1">
            <a:lumMod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>
        <a:gsLst>
          <a:gs pos="100000">
            <a:schemeClr val="phClr"/>
          </a:gs>
          <a:gs pos="0">
            <a:schemeClr val="phClr">
              <a:lumMod val="75000"/>
            </a:schemeClr>
          </a:gs>
        </a:gsLst>
        <a:lin ang="0" scaled="1"/>
      </a:gradFill>
      <a:effectLst>
        <a:innerShdw dist="12700" dir="16200000">
          <a:schemeClr val="lt1">
            <a:alpha val="75000"/>
          </a:schemeClr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100000">
            <a:schemeClr val="phClr"/>
          </a:gs>
          <a:gs pos="0">
            <a:schemeClr val="phClr">
              <a:lumMod val="75000"/>
            </a:schemeClr>
          </a:gs>
        </a:gsLst>
        <a:lin ang="0" scaled="1"/>
      </a:gradFill>
      <a:effectLst>
        <a:innerShdw dist="12700" dir="16200000">
          <a:schemeClr val="lt1">
            <a:alpha val="75000"/>
          </a:schemeClr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50000"/>
      </a:schemeClr>
    </cs:fontRef>
    <cs:spPr>
      <a:ln w="9525">
        <a:solidFill>
          <a:schemeClr val="lt1">
            <a:lumMod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4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4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prstDash val="sysDot"/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6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bg1">
        <a:lumMod val="85000"/>
      </a:schemeClr>
    </cs:fontRef>
    <cs:spPr>
      <a:ln w="19050" cap="flat" cmpd="sng" algn="ctr">
        <a:solidFill>
          <a:schemeClr val="bg1">
            <a:lumMod val="85000"/>
          </a:schemeClr>
        </a:solidFill>
        <a:round/>
        <a:headEnd type="none" w="sm" len="sm"/>
        <a:tailEnd type="none" w="sm" len="sm"/>
      </a:ln>
    </cs:spPr>
    <cs:defRPr sz="900" b="1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ajor">
      <a:schemeClr val="lt1">
        <a:lumMod val="8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12</xdr:row>
      <xdr:rowOff>4762</xdr:rowOff>
    </xdr:from>
    <xdr:to>
      <xdr:col>7</xdr:col>
      <xdr:colOff>171450</xdr:colOff>
      <xdr:row>25</xdr:row>
      <xdr:rowOff>9525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E0A8D0FF-9577-4F6C-8D0B-356D5ACB2A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209550</xdr:colOff>
      <xdr:row>12</xdr:row>
      <xdr:rowOff>0</xdr:rowOff>
    </xdr:from>
    <xdr:to>
      <xdr:col>14</xdr:col>
      <xdr:colOff>0</xdr:colOff>
      <xdr:row>25</xdr:row>
      <xdr:rowOff>9525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B5013F92-D5CE-42E2-AAC7-AFF6C5D708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离子会议室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离子会议室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离子会议室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124000"/>
                <a:satMod val="148000"/>
                <a:lumMod val="124000"/>
              </a:schemeClr>
            </a:gs>
            <a:gs pos="100000">
              <a:schemeClr val="phClr">
                <a:shade val="76000"/>
                <a:hueMod val="89000"/>
                <a:satMod val="164000"/>
                <a:lumMod val="5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91000"/>
                <a:satMod val="164000"/>
                <a:lumMod val="74000"/>
              </a:schemeClr>
              <a:schemeClr val="phClr">
                <a:hueMod val="124000"/>
                <a:satMod val="140000"/>
                <a:lumMod val="14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 Boardroom" id="{FC33163D-4339-46B1-8EED-24C834239D99}" vid="{B8502691-933B-45FE-8764-BA278511EF2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141"/>
  <sheetViews>
    <sheetView tabSelected="1" zoomScaleNormal="100" workbookViewId="0">
      <selection activeCell="B2" sqref="B2:N2"/>
    </sheetView>
  </sheetViews>
  <sheetFormatPr defaultColWidth="8.25" defaultRowHeight="21" customHeight="1" x14ac:dyDescent="0.15"/>
  <cols>
    <col min="1" max="1" width="4.125" style="1" customWidth="1"/>
    <col min="2" max="14" width="8.625" style="1" customWidth="1"/>
    <col min="15" max="15" width="4.125" style="1" customWidth="1"/>
    <col min="16" max="28" width="8.625" style="1" customWidth="1"/>
    <col min="29" max="16384" width="8.25" style="1"/>
  </cols>
  <sheetData>
    <row r="2" spans="2:18" ht="32.25" customHeight="1" x14ac:dyDescent="0.15">
      <c r="B2" s="4" t="s">
        <v>17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"/>
      <c r="P2" s="2"/>
      <c r="Q2" s="2"/>
      <c r="R2" s="2"/>
    </row>
    <row r="3" spans="2:18" ht="13.5" customHeight="1" x14ac:dyDescent="0.15">
      <c r="B3" s="3" t="s">
        <v>19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2:18" ht="18.75" customHeight="1" x14ac:dyDescent="0.15">
      <c r="B4" s="5"/>
      <c r="C4" s="5" t="s">
        <v>0</v>
      </c>
      <c r="D4" s="5" t="s">
        <v>1</v>
      </c>
      <c r="E4" s="5" t="s">
        <v>2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</row>
    <row r="5" spans="2:18" ht="18.75" customHeight="1" x14ac:dyDescent="0.15">
      <c r="B5" s="6" t="s">
        <v>6</v>
      </c>
      <c r="C5" s="6">
        <v>6</v>
      </c>
      <c r="D5" s="6">
        <v>15</v>
      </c>
      <c r="E5" s="6">
        <v>4</v>
      </c>
      <c r="F5" s="6">
        <v>4</v>
      </c>
      <c r="G5" s="6">
        <v>5</v>
      </c>
      <c r="H5" s="6">
        <v>7</v>
      </c>
      <c r="I5" s="6">
        <v>6</v>
      </c>
      <c r="J5" s="6">
        <v>8</v>
      </c>
      <c r="K5" s="6">
        <v>15</v>
      </c>
      <c r="L5" s="6">
        <v>10</v>
      </c>
      <c r="M5" s="6">
        <v>4</v>
      </c>
      <c r="N5" s="6">
        <v>4</v>
      </c>
    </row>
    <row r="6" spans="2:18" ht="18.75" customHeight="1" x14ac:dyDescent="0.15">
      <c r="B6" s="5" t="s">
        <v>3</v>
      </c>
      <c r="C6" s="5">
        <v>3</v>
      </c>
      <c r="D6" s="5">
        <v>1</v>
      </c>
      <c r="E6" s="5">
        <v>2</v>
      </c>
      <c r="F6" s="5">
        <v>1</v>
      </c>
      <c r="G6" s="5">
        <v>1</v>
      </c>
      <c r="H6" s="5">
        <v>5</v>
      </c>
      <c r="I6" s="5">
        <v>2</v>
      </c>
      <c r="J6" s="5">
        <v>1</v>
      </c>
      <c r="K6" s="5">
        <v>1</v>
      </c>
      <c r="L6" s="5">
        <v>2</v>
      </c>
      <c r="M6" s="5">
        <v>1</v>
      </c>
      <c r="N6" s="5">
        <v>2</v>
      </c>
    </row>
    <row r="7" spans="2:18" ht="18.75" customHeight="1" x14ac:dyDescent="0.15">
      <c r="B7" s="6" t="s">
        <v>16</v>
      </c>
      <c r="C7" s="6">
        <v>5</v>
      </c>
      <c r="D7" s="6">
        <v>5</v>
      </c>
      <c r="E7" s="6">
        <v>7</v>
      </c>
      <c r="F7" s="6">
        <v>2</v>
      </c>
      <c r="G7" s="6">
        <v>2</v>
      </c>
      <c r="H7" s="6">
        <v>5</v>
      </c>
      <c r="I7" s="6">
        <v>4</v>
      </c>
      <c r="J7" s="6">
        <v>2</v>
      </c>
      <c r="K7" s="6">
        <v>3</v>
      </c>
      <c r="L7" s="6">
        <v>5</v>
      </c>
      <c r="M7" s="6">
        <v>7</v>
      </c>
      <c r="N7" s="6">
        <v>2</v>
      </c>
    </row>
    <row r="8" spans="2:18" ht="18.75" customHeight="1" x14ac:dyDescent="0.15">
      <c r="B8" s="5" t="s">
        <v>5</v>
      </c>
      <c r="C8" s="5">
        <f>$C$5*$C$7*200</f>
        <v>6000</v>
      </c>
      <c r="D8" s="5">
        <f>$D$5*$D$7*200</f>
        <v>15000</v>
      </c>
      <c r="E8" s="5">
        <f>$E$5*$E$7*200</f>
        <v>5600</v>
      </c>
      <c r="F8" s="5">
        <f>$F$5*$F$7*200</f>
        <v>1600</v>
      </c>
      <c r="G8" s="5">
        <f>$G$5*$G$7*200</f>
        <v>2000</v>
      </c>
      <c r="H8" s="5">
        <f>$H$5*$H$7*200</f>
        <v>7000</v>
      </c>
      <c r="I8" s="5">
        <f>$I$5*$I$7*200</f>
        <v>4800</v>
      </c>
      <c r="J8" s="5">
        <f>$J$5*$J$7*200</f>
        <v>3200</v>
      </c>
      <c r="K8" s="5">
        <f>$K$5*$K$7*200</f>
        <v>9000</v>
      </c>
      <c r="L8" s="5">
        <f>$L$5*$L$7*200</f>
        <v>10000</v>
      </c>
      <c r="M8" s="5">
        <f>$M$5*$M$7*200</f>
        <v>5600</v>
      </c>
      <c r="N8" s="5">
        <f>$N$5*$N$7*200</f>
        <v>1600</v>
      </c>
    </row>
    <row r="9" spans="2:18" ht="18.75" customHeight="1" x14ac:dyDescent="0.15">
      <c r="B9" s="6" t="s">
        <v>4</v>
      </c>
      <c r="C9" s="6">
        <f>$C$5*$C$7*150</f>
        <v>4500</v>
      </c>
      <c r="D9" s="6">
        <f>$D$5*$D$7*150</f>
        <v>11250</v>
      </c>
      <c r="E9" s="6">
        <f>$E$5*$E$7*150</f>
        <v>4200</v>
      </c>
      <c r="F9" s="6">
        <f>$F$5*$F$7*150</f>
        <v>1200</v>
      </c>
      <c r="G9" s="6">
        <f>$G$5*$G$7*150</f>
        <v>1500</v>
      </c>
      <c r="H9" s="6">
        <f>$H$5*$H$7*150</f>
        <v>5250</v>
      </c>
      <c r="I9" s="6">
        <f>$I$5*$I$7*150</f>
        <v>3600</v>
      </c>
      <c r="J9" s="6">
        <f>$J$5*$J$7*150</f>
        <v>2400</v>
      </c>
      <c r="K9" s="6">
        <f>$K$5*$K$7*150</f>
        <v>6750</v>
      </c>
      <c r="L9" s="6">
        <f>$L$5*$L$7*150</f>
        <v>7500</v>
      </c>
      <c r="M9" s="6">
        <f>$M$5*$M$7*150</f>
        <v>4200</v>
      </c>
      <c r="N9" s="6">
        <f>$N$5*$N$7*150</f>
        <v>1200</v>
      </c>
    </row>
    <row r="10" spans="2:18" ht="18.75" customHeight="1" x14ac:dyDescent="0.15">
      <c r="B10" s="5" t="s">
        <v>18</v>
      </c>
      <c r="C10" s="5">
        <v>300</v>
      </c>
      <c r="D10" s="5">
        <v>0</v>
      </c>
      <c r="E10" s="5">
        <v>500</v>
      </c>
      <c r="F10" s="5">
        <v>0</v>
      </c>
      <c r="G10" s="5">
        <v>0</v>
      </c>
      <c r="H10" s="5">
        <v>1000</v>
      </c>
      <c r="I10" s="5">
        <v>1500</v>
      </c>
      <c r="J10" s="5">
        <v>300</v>
      </c>
      <c r="K10" s="5">
        <v>600</v>
      </c>
      <c r="L10" s="5">
        <v>500</v>
      </c>
      <c r="M10" s="5">
        <v>2000</v>
      </c>
      <c r="N10" s="5">
        <v>1000</v>
      </c>
    </row>
    <row r="11" spans="2:18" ht="18.75" customHeight="1" x14ac:dyDescent="0.15">
      <c r="B11" s="6" t="s">
        <v>20</v>
      </c>
      <c r="C11" s="6">
        <f>SUM(C8:C10)</f>
        <v>10800</v>
      </c>
      <c r="D11" s="6">
        <f>SUM(D8:D10)</f>
        <v>26250</v>
      </c>
      <c r="E11" s="6">
        <f>SUM(E8:E10)</f>
        <v>10300</v>
      </c>
      <c r="F11" s="6">
        <f>SUM(F8:F10)</f>
        <v>2800</v>
      </c>
      <c r="G11" s="6">
        <f>SUM(G8:G10)</f>
        <v>3500</v>
      </c>
      <c r="H11" s="6">
        <f>SUM(H8:H10)</f>
        <v>13250</v>
      </c>
      <c r="I11" s="6">
        <f>SUM(I8:I10)</f>
        <v>9900</v>
      </c>
      <c r="J11" s="6">
        <f>SUM(J8:J10)</f>
        <v>5900</v>
      </c>
      <c r="K11" s="6">
        <f>SUM(K8:K10)</f>
        <v>16350</v>
      </c>
      <c r="L11" s="6">
        <f>SUM(L8:L10)</f>
        <v>18000</v>
      </c>
      <c r="M11" s="6">
        <f>SUM(M8:M10)</f>
        <v>11800</v>
      </c>
      <c r="N11" s="6">
        <f>SUM(N8:N10)</f>
        <v>3800</v>
      </c>
    </row>
    <row r="12" spans="2:18" ht="24.75" customHeight="1" x14ac:dyDescent="0.15"/>
    <row r="13" spans="2:18" ht="13.5" customHeight="1" x14ac:dyDescent="0.15"/>
    <row r="14" spans="2:18" ht="13.5" customHeight="1" x14ac:dyDescent="0.15"/>
    <row r="15" spans="2:18" ht="13.5" customHeight="1" x14ac:dyDescent="0.15"/>
    <row r="16" spans="2:18" ht="13.5" customHeight="1" x14ac:dyDescent="0.15"/>
    <row r="17" ht="13.5" customHeight="1" x14ac:dyDescent="0.15"/>
    <row r="18" ht="13.5" customHeight="1" x14ac:dyDescent="0.15"/>
    <row r="19" ht="13.5" customHeight="1" x14ac:dyDescent="0.15"/>
    <row r="20" ht="13.5" customHeight="1" x14ac:dyDescent="0.15"/>
    <row r="21" ht="13.5" customHeight="1" x14ac:dyDescent="0.15"/>
    <row r="22" ht="13.5" customHeight="1" x14ac:dyDescent="0.15"/>
    <row r="23" ht="13.5" customHeight="1" x14ac:dyDescent="0.15"/>
    <row r="24" ht="13.5" customHeight="1" x14ac:dyDescent="0.15"/>
    <row r="25" ht="13.5" customHeight="1" x14ac:dyDescent="0.15"/>
    <row r="26" ht="13.5" customHeight="1" x14ac:dyDescent="0.15"/>
    <row r="27" ht="13.5" customHeight="1" x14ac:dyDescent="0.15"/>
    <row r="28" ht="13.5" customHeight="1" x14ac:dyDescent="0.15"/>
    <row r="29" ht="13.5" customHeight="1" x14ac:dyDescent="0.15"/>
    <row r="30" ht="13.5" customHeight="1" x14ac:dyDescent="0.15"/>
    <row r="31" ht="13.5" customHeight="1" x14ac:dyDescent="0.15"/>
    <row r="32" ht="13.5" customHeight="1" x14ac:dyDescent="0.15"/>
    <row r="33" ht="13.5" customHeight="1" x14ac:dyDescent="0.15"/>
    <row r="34" ht="13.5" customHeight="1" x14ac:dyDescent="0.15"/>
    <row r="35" ht="13.5" customHeight="1" x14ac:dyDescent="0.15"/>
    <row r="36" ht="13.5" customHeight="1" x14ac:dyDescent="0.15"/>
    <row r="37" ht="13.5" customHeight="1" x14ac:dyDescent="0.15"/>
    <row r="38" ht="13.5" customHeight="1" x14ac:dyDescent="0.15"/>
    <row r="39" ht="13.5" customHeight="1" x14ac:dyDescent="0.15"/>
    <row r="40" ht="13.5" customHeight="1" x14ac:dyDescent="0.15"/>
    <row r="41" ht="13.5" customHeight="1" x14ac:dyDescent="0.15"/>
    <row r="42" ht="13.5" customHeight="1" x14ac:dyDescent="0.15"/>
    <row r="43" ht="13.5" customHeight="1" x14ac:dyDescent="0.15"/>
    <row r="44" ht="13.5" customHeight="1" x14ac:dyDescent="0.15"/>
    <row r="45" ht="13.5" customHeight="1" x14ac:dyDescent="0.15"/>
    <row r="46" ht="13.5" customHeight="1" x14ac:dyDescent="0.15"/>
    <row r="47" ht="13.5" customHeight="1" x14ac:dyDescent="0.15"/>
    <row r="48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  <row r="61" ht="13.5" customHeight="1" x14ac:dyDescent="0.15"/>
    <row r="62" ht="13.5" customHeight="1" x14ac:dyDescent="0.15"/>
    <row r="63" ht="13.5" customHeight="1" x14ac:dyDescent="0.15"/>
    <row r="64" ht="13.5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  <row r="72" ht="13.5" customHeight="1" x14ac:dyDescent="0.15"/>
    <row r="73" ht="13.5" customHeight="1" x14ac:dyDescent="0.15"/>
    <row r="74" ht="13.5" customHeight="1" x14ac:dyDescent="0.15"/>
    <row r="75" ht="13.5" customHeight="1" x14ac:dyDescent="0.15"/>
    <row r="76" ht="13.5" customHeight="1" x14ac:dyDescent="0.15"/>
    <row r="77" ht="13.5" customHeight="1" x14ac:dyDescent="0.15"/>
    <row r="78" ht="13.5" customHeight="1" x14ac:dyDescent="0.15"/>
    <row r="79" ht="13.5" customHeight="1" x14ac:dyDescent="0.15"/>
    <row r="80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  <row r="87" ht="13.5" customHeight="1" x14ac:dyDescent="0.15"/>
    <row r="88" ht="13.5" customHeight="1" x14ac:dyDescent="0.15"/>
    <row r="89" ht="13.5" customHeight="1" x14ac:dyDescent="0.15"/>
    <row r="90" ht="13.5" customHeight="1" x14ac:dyDescent="0.15"/>
    <row r="91" ht="13.5" customHeight="1" x14ac:dyDescent="0.15"/>
    <row r="92" ht="13.5" customHeight="1" x14ac:dyDescent="0.15"/>
    <row r="93" ht="13.5" customHeight="1" x14ac:dyDescent="0.15"/>
    <row r="94" ht="13.5" customHeight="1" x14ac:dyDescent="0.15"/>
    <row r="95" ht="13.5" customHeight="1" x14ac:dyDescent="0.15"/>
    <row r="96" ht="13.5" customHeight="1" x14ac:dyDescent="0.15"/>
    <row r="97" ht="13.5" customHeight="1" x14ac:dyDescent="0.15"/>
    <row r="98" ht="13.5" customHeight="1" x14ac:dyDescent="0.15"/>
    <row r="99" ht="13.5" customHeight="1" x14ac:dyDescent="0.15"/>
    <row r="100" ht="13.5" customHeight="1" x14ac:dyDescent="0.15"/>
    <row r="101" ht="13.5" customHeight="1" x14ac:dyDescent="0.15"/>
    <row r="102" ht="13.5" customHeight="1" x14ac:dyDescent="0.15"/>
    <row r="103" ht="13.5" customHeight="1" x14ac:dyDescent="0.15"/>
    <row r="104" ht="13.5" customHeight="1" x14ac:dyDescent="0.15"/>
    <row r="105" ht="13.5" customHeight="1" x14ac:dyDescent="0.15"/>
    <row r="106" ht="13.5" customHeight="1" x14ac:dyDescent="0.15"/>
    <row r="107" ht="13.5" customHeight="1" x14ac:dyDescent="0.15"/>
    <row r="108" ht="13.5" customHeight="1" x14ac:dyDescent="0.15"/>
    <row r="109" ht="13.5" customHeight="1" x14ac:dyDescent="0.15"/>
    <row r="110" ht="13.5" customHeight="1" x14ac:dyDescent="0.15"/>
    <row r="111" ht="13.5" customHeight="1" x14ac:dyDescent="0.15"/>
    <row r="112" ht="13.5" customHeight="1" x14ac:dyDescent="0.15"/>
    <row r="113" ht="13.5" customHeight="1" x14ac:dyDescent="0.15"/>
    <row r="114" ht="13.5" customHeight="1" x14ac:dyDescent="0.15"/>
    <row r="115" ht="13.5" customHeight="1" x14ac:dyDescent="0.15"/>
    <row r="116" ht="13.5" customHeight="1" x14ac:dyDescent="0.15"/>
    <row r="117" ht="13.5" customHeight="1" x14ac:dyDescent="0.15"/>
    <row r="118" ht="13.5" customHeight="1" x14ac:dyDescent="0.15"/>
    <row r="119" ht="13.5" customHeight="1" x14ac:dyDescent="0.15"/>
    <row r="120" ht="13.5" customHeight="1" x14ac:dyDescent="0.15"/>
    <row r="121" ht="13.5" customHeight="1" x14ac:dyDescent="0.15"/>
    <row r="122" ht="13.5" customHeight="1" x14ac:dyDescent="0.15"/>
    <row r="123" ht="13.5" customHeight="1" x14ac:dyDescent="0.15"/>
    <row r="124" ht="13.5" customHeight="1" x14ac:dyDescent="0.15"/>
    <row r="125" ht="13.5" customHeight="1" x14ac:dyDescent="0.15"/>
    <row r="126" ht="13.5" customHeight="1" x14ac:dyDescent="0.15"/>
    <row r="127" ht="13.5" customHeight="1" x14ac:dyDescent="0.15"/>
    <row r="128" ht="13.5" customHeight="1" x14ac:dyDescent="0.15"/>
    <row r="129" ht="13.5" customHeight="1" x14ac:dyDescent="0.15"/>
    <row r="130" ht="13.5" customHeight="1" x14ac:dyDescent="0.15"/>
    <row r="131" ht="13.5" customHeight="1" x14ac:dyDescent="0.15"/>
    <row r="132" ht="13.5" customHeight="1" x14ac:dyDescent="0.15"/>
    <row r="133" ht="13.5" customHeight="1" x14ac:dyDescent="0.15"/>
    <row r="134" ht="13.5" customHeight="1" x14ac:dyDescent="0.15"/>
    <row r="135" ht="13.5" customHeight="1" x14ac:dyDescent="0.15"/>
    <row r="136" ht="13.5" customHeight="1" x14ac:dyDescent="0.15"/>
    <row r="137" ht="13.5" customHeight="1" x14ac:dyDescent="0.15"/>
    <row r="138" ht="13.5" customHeight="1" x14ac:dyDescent="0.15"/>
    <row r="139" ht="13.5" customHeight="1" x14ac:dyDescent="0.15"/>
    <row r="140" ht="13.5" customHeight="1" x14ac:dyDescent="0.15"/>
    <row r="141" ht="13.5" customHeight="1" x14ac:dyDescent="0.15"/>
  </sheetData>
  <mergeCells count="1">
    <mergeCell ref="B2:N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dcterms:created xsi:type="dcterms:W3CDTF">2018-09-04T06:08:58Z</dcterms:created>
  <dcterms:modified xsi:type="dcterms:W3CDTF">2019-06-08T09:06:56Z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