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B6787A17-F4D3-46F6-85B0-804C1839698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4" i="5" l="1"/>
  <c r="C15" i="5"/>
  <c r="D15" i="5"/>
  <c r="E15" i="5"/>
  <c r="F15" i="5"/>
  <c r="G15" i="5"/>
  <c r="H15" i="5"/>
  <c r="C14" i="5"/>
  <c r="D14" i="5"/>
  <c r="E14" i="5"/>
  <c r="G14" i="5"/>
  <c r="H14" i="5"/>
  <c r="H13" i="5"/>
  <c r="H12" i="5"/>
  <c r="H11" i="5"/>
  <c r="H4" i="5"/>
  <c r="H5" i="5"/>
  <c r="H6" i="5"/>
  <c r="E7" i="5"/>
  <c r="F7" i="5"/>
  <c r="C7" i="5"/>
  <c r="D7" i="5"/>
  <c r="G7" i="5"/>
  <c r="H7" i="5"/>
  <c r="E8" i="5"/>
  <c r="F8" i="5"/>
  <c r="C8" i="5"/>
  <c r="D8" i="5"/>
  <c r="G8" i="5"/>
  <c r="H8" i="5"/>
</calcChain>
</file>

<file path=xl/sharedStrings.xml><?xml version="1.0" encoding="utf-8"?>
<sst xmlns="http://schemas.openxmlformats.org/spreadsheetml/2006/main" count="27" uniqueCount="16">
  <si>
    <t>产品1</t>
    <phoneticPr fontId="1" type="noConversion"/>
  </si>
  <si>
    <t>订购数量</t>
    <phoneticPr fontId="1" type="noConversion"/>
  </si>
  <si>
    <t>合格数量</t>
    <phoneticPr fontId="1" type="noConversion"/>
  </si>
  <si>
    <t>返厂</t>
    <phoneticPr fontId="1" type="noConversion"/>
  </si>
  <si>
    <t>报损</t>
    <phoneticPr fontId="1" type="noConversion"/>
  </si>
  <si>
    <t>合格率</t>
    <phoneticPr fontId="1" type="noConversion"/>
  </si>
  <si>
    <t>生产合格率</t>
    <phoneticPr fontId="1" type="noConversion"/>
  </si>
  <si>
    <t>产品2</t>
  </si>
  <si>
    <t>产品3</t>
  </si>
  <si>
    <t>产品4</t>
  </si>
  <si>
    <t>产品5</t>
  </si>
  <si>
    <t>合计</t>
    <phoneticPr fontId="1" type="noConversion"/>
  </si>
  <si>
    <t>一季度生产合格率数据</t>
    <phoneticPr fontId="1" type="noConversion"/>
  </si>
  <si>
    <t>二季度生产合格率数据</t>
    <phoneticPr fontId="1" type="noConversion"/>
  </si>
  <si>
    <t>一季度</t>
    <phoneticPr fontId="1" type="noConversion"/>
  </si>
  <si>
    <t>二季度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</si>
</sst>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幼圆"/>
      <charset val="134"/>
      <scheme val="minor"/>
    </font>
    <font>
      <sz val="9"/>
      <name val="幼圆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2"/>
      <color theme="0"/>
      <name val="字魂59号-创粗黑"/>
      <family val="3"/>
      <charset val="134"/>
    </font>
    <font>
      <sz val="10"/>
      <color theme="4" tint="-0.499984740745262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订购数量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Sheet1!$C$3:$G$3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cat>
          <c:val>
            <c:numRef>
              <c:f>Sheet1!$C$4:$G$4</c:f>
              <c:numCache>
                <c:formatCode>General</c:formatCode>
                <c:ptCount val="5"/>
                <c:pt idx="0">
                  <c:v>3300</c:v>
                </c:pt>
                <c:pt idx="1">
                  <c:v>8000</c:v>
                </c:pt>
                <c:pt idx="2">
                  <c:v>4800</c:v>
                </c:pt>
                <c:pt idx="3">
                  <c:v>8500</c:v>
                </c:pt>
                <c:pt idx="4">
                  <c:v>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合格数量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Sheet1!$C$3:$G$3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cat>
          <c:val>
            <c:numRef>
              <c:f>Sheet1!$C$5:$G$5</c:f>
              <c:numCache>
                <c:formatCode>General</c:formatCode>
                <c:ptCount val="5"/>
                <c:pt idx="0">
                  <c:v>3100</c:v>
                </c:pt>
                <c:pt idx="1">
                  <c:v>7200</c:v>
                </c:pt>
                <c:pt idx="2">
                  <c:v>4300</c:v>
                </c:pt>
                <c:pt idx="3">
                  <c:v>7700</c:v>
                </c:pt>
                <c:pt idx="4">
                  <c:v>6300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2683C6">
        <a:lumMod val="50000"/>
      </a:srgbClr>
    </a:solidFill>
    <a:ln w="9525" cap="flat" cmpd="sng" algn="ctr">
      <a:solidFill>
        <a:srgbClr val="2683C6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Sheet1!$B$11</c:f>
              <c:strCache>
                <c:ptCount val="1"/>
                <c:pt idx="0">
                  <c:v>订购数量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Sheet1!$C$10:$G$10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xVal>
          <c:yVal>
            <c:numRef>
              <c:f>Sheet1!$C$11:$G$11</c:f>
              <c:numCache>
                <c:formatCode>General</c:formatCode>
                <c:ptCount val="5"/>
                <c:pt idx="0">
                  <c:v>5500</c:v>
                </c:pt>
                <c:pt idx="1">
                  <c:v>4300</c:v>
                </c:pt>
                <c:pt idx="2">
                  <c:v>5800</c:v>
                </c:pt>
                <c:pt idx="3">
                  <c:v>6600</c:v>
                </c:pt>
                <c:pt idx="4">
                  <c:v>4000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B0-4D0B-8C5E-9B41AFB6EC94}"/>
            </c:ext>
          </c:extLst>
        </c:ser>
        <c:ser>
          <c:idx val="1"/>
          <c:order val="1"/>
          <c:tx>
            <c:strRef>
              <c:f>Sheet1!$B$12</c:f>
              <c:strCache>
                <c:ptCount val="1"/>
                <c:pt idx="0">
                  <c:v>合格数量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Sheet1!$C$10:$G$10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xVal>
          <c:yVal>
            <c:numRef>
              <c:f>Sheet1!$C$12:$G$12</c:f>
              <c:numCache>
                <c:formatCode>General</c:formatCode>
                <c:ptCount val="5"/>
                <c:pt idx="0">
                  <c:v>4100</c:v>
                </c:pt>
                <c:pt idx="1">
                  <c:v>3200</c:v>
                </c:pt>
                <c:pt idx="2">
                  <c:v>4600</c:v>
                </c:pt>
                <c:pt idx="3">
                  <c:v>5500</c:v>
                </c:pt>
                <c:pt idx="4">
                  <c:v>3700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B0-4D0B-8C5E-9B41AFB6E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57192"/>
        <c:axId val="863954240"/>
      </c:scatterChart>
      <c:valAx>
        <c:axId val="863957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4240"/>
        <c:crosses val="autoZero"/>
        <c:crossBetween val="midCat"/>
      </c:valAx>
      <c:valAx>
        <c:axId val="863954240"/>
        <c:scaling>
          <c:orientation val="minMax"/>
          <c:min val="3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7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Sheet1!$A$4:$B$4</c:f>
              <c:strCache>
                <c:ptCount val="2"/>
                <c:pt idx="1">
                  <c:v>订购数量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Sheet1!$C$3:$G$3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xVal>
          <c:yVal>
            <c:numRef>
              <c:f>Sheet1!$C$4:$G$4</c:f>
              <c:numCache>
                <c:formatCode>General</c:formatCode>
                <c:ptCount val="5"/>
                <c:pt idx="0">
                  <c:v>3300</c:v>
                </c:pt>
                <c:pt idx="1">
                  <c:v>8000</c:v>
                </c:pt>
                <c:pt idx="2">
                  <c:v>4800</c:v>
                </c:pt>
                <c:pt idx="3">
                  <c:v>8500</c:v>
                </c:pt>
                <c:pt idx="4">
                  <c:v>6400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10-4F4F-83B5-3EC9ACBA1EEB}"/>
            </c:ext>
          </c:extLst>
        </c:ser>
        <c:ser>
          <c:idx val="1"/>
          <c:order val="1"/>
          <c:tx>
            <c:strRef>
              <c:f>Sheet1!$A$5:$B$5</c:f>
              <c:strCache>
                <c:ptCount val="2"/>
                <c:pt idx="1">
                  <c:v>合格数量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Sheet1!$C$3:$G$3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xVal>
          <c:yVal>
            <c:numRef>
              <c:f>Sheet1!$C$5:$G$5</c:f>
              <c:numCache>
                <c:formatCode>General</c:formatCode>
                <c:ptCount val="5"/>
                <c:pt idx="0">
                  <c:v>3100</c:v>
                </c:pt>
                <c:pt idx="1">
                  <c:v>7200</c:v>
                </c:pt>
                <c:pt idx="2">
                  <c:v>4300</c:v>
                </c:pt>
                <c:pt idx="3">
                  <c:v>7700</c:v>
                </c:pt>
                <c:pt idx="4">
                  <c:v>6300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010-4F4F-83B5-3EC9ACBA1EEB}"/>
            </c:ext>
          </c:extLst>
        </c:ser>
        <c:ser>
          <c:idx val="2"/>
          <c:order val="2"/>
          <c:tx>
            <c:strRef>
              <c:f>Sheet1!$A$11:$B$11</c:f>
              <c:strCache>
                <c:ptCount val="2"/>
                <c:pt idx="0">
                  <c:v>一季度</c:v>
                </c:pt>
                <c:pt idx="1">
                  <c:v>订购数量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Sheet1!$C$3:$G$3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xVal>
          <c:yVal>
            <c:numRef>
              <c:f>Sheet1!$C$11:$G$11</c:f>
              <c:numCache>
                <c:formatCode>General</c:formatCode>
                <c:ptCount val="5"/>
                <c:pt idx="0">
                  <c:v>5500</c:v>
                </c:pt>
                <c:pt idx="1">
                  <c:v>4300</c:v>
                </c:pt>
                <c:pt idx="2">
                  <c:v>5800</c:v>
                </c:pt>
                <c:pt idx="3">
                  <c:v>6600</c:v>
                </c:pt>
                <c:pt idx="4">
                  <c:v>4000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010-4F4F-83B5-3EC9ACBA1EEB}"/>
            </c:ext>
          </c:extLst>
        </c:ser>
        <c:ser>
          <c:idx val="3"/>
          <c:order val="3"/>
          <c:tx>
            <c:strRef>
              <c:f>Sheet1!$A$12:$B$12</c:f>
              <c:strCache>
                <c:ptCount val="2"/>
                <c:pt idx="0">
                  <c:v>一季度</c:v>
                </c:pt>
                <c:pt idx="1">
                  <c:v>合格数量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Sheet1!$C$3:$G$3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xVal>
          <c:yVal>
            <c:numRef>
              <c:f>Sheet1!$C$12:$G$12</c:f>
              <c:numCache>
                <c:formatCode>General</c:formatCode>
                <c:ptCount val="5"/>
                <c:pt idx="0">
                  <c:v>4100</c:v>
                </c:pt>
                <c:pt idx="1">
                  <c:v>3200</c:v>
                </c:pt>
                <c:pt idx="2">
                  <c:v>4600</c:v>
                </c:pt>
                <c:pt idx="3">
                  <c:v>5500</c:v>
                </c:pt>
                <c:pt idx="4">
                  <c:v>3700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010-4F4F-83B5-3EC9ACBA1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469792"/>
        <c:axId val="659471760"/>
      </c:scatterChart>
      <c:valAx>
        <c:axId val="6594697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59471760"/>
        <c:crosses val="autoZero"/>
        <c:crossBetween val="midCat"/>
      </c:valAx>
      <c:valAx>
        <c:axId val="659471760"/>
        <c:scaling>
          <c:orientation val="minMax"/>
          <c:max val="9000"/>
          <c:min val="2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59469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2">
        <a:lumMod val="50000"/>
      </a:schemeClr>
    </a:solidFill>
    <a:ln w="9525" cap="flat" cmpd="sng" algn="ctr">
      <a:solidFill>
        <a:schemeClr val="accent2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 altLang="en-US"/>
              <a:t>图表标题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7091436741139066"/>
          <c:y val="0.15887481456122329"/>
          <c:w val="0.66359174615368199"/>
          <c:h val="0.70975465023393813"/>
        </c:manualLayout>
      </c:layout>
      <c:doughnutChart>
        <c:varyColors val="1"/>
        <c:ser>
          <c:idx val="0"/>
          <c:order val="0"/>
          <c:tx>
            <c:strRef>
              <c:f>Sheet1!$A$8:$B$8</c:f>
              <c:strCache>
                <c:ptCount val="2"/>
                <c:pt idx="0">
                  <c:v>一季度</c:v>
                </c:pt>
                <c:pt idx="1">
                  <c:v>合格率</c:v>
                </c:pt>
              </c:strCache>
            </c:strRef>
          </c:tx>
          <c:spPr>
            <a:noFill/>
          </c:spPr>
          <c:dPt>
            <c:idx val="0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rgbClr val="D8DC44"/>
                </a:solidFill>
              </a:ln>
              <a:effectLst>
                <a:glow rad="63500">
                  <a:schemeClr val="accent5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914E-4BD2-967F-6548672B97B9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glow rad="635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914E-4BD2-967F-6548672B97B9}"/>
              </c:ext>
            </c:extLst>
          </c:dPt>
          <c:dPt>
            <c:idx val="3"/>
            <c:bubble3D val="0"/>
            <c:spPr>
              <a:noFill/>
              <a:ln w="19050">
                <a:solidFill>
                  <a:srgbClr val="92D050"/>
                </a:solidFill>
              </a:ln>
              <a:effectLst>
                <a:glow rad="38100">
                  <a:srgbClr val="92D050"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Pt>
            <c:idx val="4"/>
            <c:bubble3D val="0"/>
            <c:spPr>
              <a:noFill/>
              <a:ln w="19050">
                <a:solidFill>
                  <a:srgbClr val="42BA97"/>
                </a:solidFill>
              </a:ln>
              <a:effectLst>
                <a:glow rad="38100">
                  <a:srgbClr val="42BA97"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1-8056-4079-8757-EE507E454D7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Sheet1!$C$3:$G$3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cat>
          <c:val>
            <c:numRef>
              <c:f>Sheet1!$C$8:$G$8</c:f>
              <c:numCache>
                <c:formatCode>0.00%</c:formatCode>
                <c:ptCount val="5"/>
                <c:pt idx="0">
                  <c:v>0.93939393939393945</c:v>
                </c:pt>
                <c:pt idx="1">
                  <c:v>0.9</c:v>
                </c:pt>
                <c:pt idx="2">
                  <c:v>0.89583333333333337</c:v>
                </c:pt>
                <c:pt idx="3">
                  <c:v>0.90588235294117647</c:v>
                </c:pt>
                <c:pt idx="4">
                  <c:v>0.984375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ser>
          <c:idx val="1"/>
          <c:order val="1"/>
          <c:tx>
            <c:strRef>
              <c:f>Sheet1!$A$15:$B$15</c:f>
              <c:strCache>
                <c:ptCount val="2"/>
                <c:pt idx="0">
                  <c:v>二季度</c:v>
                </c:pt>
                <c:pt idx="1">
                  <c:v>合格率</c:v>
                </c:pt>
              </c:strCache>
            </c:strRef>
          </c:tx>
          <c:dPt>
            <c:idx val="0"/>
            <c:bubble3D val="0"/>
            <c:spPr>
              <a:noFill/>
              <a:ln w="19050">
                <a:solidFill>
                  <a:srgbClr val="1CADE4"/>
                </a:solidFill>
              </a:ln>
              <a:effectLst>
                <a:glow rad="12700">
                  <a:srgbClr val="1CADE4"/>
                </a:glow>
              </a:effectLst>
            </c:spPr>
            <c:extLst>
              <c:ext xmlns:c16="http://schemas.microsoft.com/office/drawing/2014/chart" uri="{C3380CC4-5D6E-409C-BE32-E72D297353CC}">
                <c16:uniqueId val="{0000000C-8056-4079-8757-EE507E454D70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rgbClr val="D8DC44"/>
                </a:solidFill>
              </a:ln>
              <a:effectLst>
                <a:glow rad="38100">
                  <a:srgbClr val="D8DC44"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D-8056-4079-8757-EE507E454D70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rgbClr val="27CED7"/>
                </a:solidFill>
              </a:ln>
              <a:effectLst>
                <a:glow rad="38100">
                  <a:srgbClr val="1CADE4"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E-8056-4079-8757-EE507E454D70}"/>
              </c:ext>
            </c:extLst>
          </c:dPt>
          <c:dPt>
            <c:idx val="3"/>
            <c:bubble3D val="0"/>
            <c:spPr>
              <a:noFill/>
              <a:ln w="19050">
                <a:solidFill>
                  <a:srgbClr val="92D050"/>
                </a:solidFill>
              </a:ln>
              <a:effectLst>
                <a:glow rad="38100">
                  <a:srgbClr val="92D050"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F-8056-4079-8757-EE507E454D70}"/>
              </c:ext>
            </c:extLst>
          </c:dPt>
          <c:dPt>
            <c:idx val="4"/>
            <c:bubble3D val="0"/>
            <c:spPr>
              <a:noFill/>
              <a:ln w="19050">
                <a:solidFill>
                  <a:srgbClr val="42BA97"/>
                </a:solidFill>
              </a:ln>
              <a:effectLst>
                <a:glow rad="38100">
                  <a:srgbClr val="42BA97"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0-8056-4079-8757-EE507E454D70}"/>
              </c:ext>
            </c:extLst>
          </c:dPt>
          <c:cat>
            <c:strRef>
              <c:f>Sheet1!$C$3:$G$3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cat>
          <c:val>
            <c:numRef>
              <c:f>Sheet1!$C$15:$G$15</c:f>
              <c:numCache>
                <c:formatCode>0.00%</c:formatCode>
                <c:ptCount val="5"/>
                <c:pt idx="0">
                  <c:v>0.74545454545454548</c:v>
                </c:pt>
                <c:pt idx="1">
                  <c:v>0.7441860465116279</c:v>
                </c:pt>
                <c:pt idx="2">
                  <c:v>0.7931034482758621</c:v>
                </c:pt>
                <c:pt idx="3">
                  <c:v>0.83333333333333337</c:v>
                </c:pt>
                <c:pt idx="4">
                  <c:v>0.92500000000000004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056-4079-8757-EE507E454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accent2">
        <a:lumMod val="50000"/>
      </a:schemeClr>
    </a:solidFill>
    <a:ln w="9525" cap="flat" cmpd="sng" algn="ctr">
      <a:solidFill>
        <a:srgbClr val="27CED7">
          <a:lumMod val="75000"/>
        </a:srgb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986220472440946E-2"/>
          <c:y val="9.7222222222222224E-2"/>
          <c:w val="0.88745822397200347"/>
          <c:h val="0.697370589093030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Sheet1!$A$7:$B$7</c:f>
              <c:strCache>
                <c:ptCount val="2"/>
                <c:pt idx="0">
                  <c:v>一季度</c:v>
                </c:pt>
                <c:pt idx="1">
                  <c:v>报损</c:v>
                </c:pt>
              </c:strCache>
            </c:strRef>
          </c:tx>
          <c:spPr>
            <a:noFill/>
            <a:ln>
              <a:solidFill>
                <a:schemeClr val="accent2"/>
              </a:solidFill>
            </a:ln>
            <a:effectLst>
              <a:glow rad="38100">
                <a:schemeClr val="accent2">
                  <a:alpha val="40000"/>
                </a:schemeClr>
              </a:glow>
            </a:effectLst>
          </c:spPr>
          <c:invertIfNegative val="0"/>
          <c:cat>
            <c:strRef>
              <c:f>Sheet1!$C$3:$G$3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cat>
          <c:val>
            <c:numRef>
              <c:f>Sheet1!$C$7:$G$7</c:f>
              <c:numCache>
                <c:formatCode>General</c:formatCode>
                <c:ptCount val="5"/>
                <c:pt idx="0">
                  <c:v>125</c:v>
                </c:pt>
                <c:pt idx="1">
                  <c:v>200</c:v>
                </c:pt>
                <c:pt idx="2">
                  <c:v>290</c:v>
                </c:pt>
                <c:pt idx="3">
                  <c:v>300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1D-440E-94F8-4D5EFF8E1E06}"/>
            </c:ext>
          </c:extLst>
        </c:ser>
        <c:ser>
          <c:idx val="1"/>
          <c:order val="1"/>
          <c:tx>
            <c:strRef>
              <c:f>Sheet1!$A$14:$B$14</c:f>
              <c:strCache>
                <c:ptCount val="2"/>
                <c:pt idx="0">
                  <c:v>二季度</c:v>
                </c:pt>
                <c:pt idx="1">
                  <c:v>报损</c:v>
                </c:pt>
              </c:strCache>
            </c:strRef>
          </c:tx>
          <c:spPr>
            <a:noFill/>
            <a:ln>
              <a:solidFill>
                <a:schemeClr val="accent3"/>
              </a:solidFill>
            </a:ln>
            <a:effectLst>
              <a:glow rad="38100">
                <a:schemeClr val="accent3">
                  <a:alpha val="40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Sheet1!$C$3:$G$3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cat>
          <c:val>
            <c:numRef>
              <c:f>Sheet1!$C$14:$G$14</c:f>
              <c:numCache>
                <c:formatCode>General</c:formatCode>
                <c:ptCount val="5"/>
                <c:pt idx="0">
                  <c:v>1125</c:v>
                </c:pt>
                <c:pt idx="1">
                  <c:v>600</c:v>
                </c:pt>
                <c:pt idx="2">
                  <c:v>850</c:v>
                </c:pt>
                <c:pt idx="3">
                  <c:v>600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1D-440E-94F8-4D5EFF8E1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59508168"/>
        <c:axId val="659512104"/>
      </c:barChart>
      <c:catAx>
        <c:axId val="659508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59512104"/>
        <c:crosses val="autoZero"/>
        <c:auto val="1"/>
        <c:lblAlgn val="ctr"/>
        <c:lblOffset val="100"/>
        <c:noMultiLvlLbl val="0"/>
      </c:catAx>
      <c:valAx>
        <c:axId val="65951210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59508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2">
        <a:lumMod val="50000"/>
      </a:schemeClr>
    </a:solidFill>
    <a:ln w="9525" cap="flat" cmpd="sng" algn="ctr">
      <a:solidFill>
        <a:schemeClr val="accent2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Sheet1!$A$6:$B$6</c:f>
              <c:strCache>
                <c:ptCount val="2"/>
                <c:pt idx="0">
                  <c:v>一季度</c:v>
                </c:pt>
                <c:pt idx="1">
                  <c:v>返厂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Sheet1!$C$3:$G$3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cat>
          <c:val>
            <c:numRef>
              <c:f>Sheet1!$C$6:$G$6</c:f>
              <c:numCache>
                <c:formatCode>General</c:formatCode>
                <c:ptCount val="5"/>
                <c:pt idx="0">
                  <c:v>75</c:v>
                </c:pt>
                <c:pt idx="1">
                  <c:v>600</c:v>
                </c:pt>
                <c:pt idx="2">
                  <c:v>210</c:v>
                </c:pt>
                <c:pt idx="3">
                  <c:v>500</c:v>
                </c:pt>
                <c:pt idx="4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BE-48DD-A1D3-1BA8CD86A314}"/>
            </c:ext>
          </c:extLst>
        </c:ser>
        <c:ser>
          <c:idx val="1"/>
          <c:order val="1"/>
          <c:tx>
            <c:strRef>
              <c:f>Sheet1!$A$13:$B$13</c:f>
              <c:strCache>
                <c:ptCount val="2"/>
                <c:pt idx="0">
                  <c:v>二季度</c:v>
                </c:pt>
                <c:pt idx="1">
                  <c:v>返厂</c:v>
                </c:pt>
              </c:strCache>
            </c:strRef>
          </c:tx>
          <c:spPr>
            <a:ln w="28575" cap="rnd">
              <a:solidFill>
                <a:schemeClr val="accent3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Sheet1!$C$3:$G$3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cat>
          <c:val>
            <c:numRef>
              <c:f>Sheet1!$C$13:$G$13</c:f>
              <c:numCache>
                <c:formatCode>General</c:formatCode>
                <c:ptCount val="5"/>
                <c:pt idx="0">
                  <c:v>275</c:v>
                </c:pt>
                <c:pt idx="1">
                  <c:v>500</c:v>
                </c:pt>
                <c:pt idx="2">
                  <c:v>350</c:v>
                </c:pt>
                <c:pt idx="3">
                  <c:v>500</c:v>
                </c:pt>
                <c:pt idx="4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BE-48DD-A1D3-1BA8CD86A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475040"/>
        <c:axId val="659484552"/>
      </c:radarChart>
      <c:catAx>
        <c:axId val="659475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59484552"/>
        <c:crosses val="autoZero"/>
        <c:auto val="1"/>
        <c:lblAlgn val="ctr"/>
        <c:lblOffset val="100"/>
        <c:noMultiLvlLbl val="0"/>
      </c:catAx>
      <c:valAx>
        <c:axId val="65948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59475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2">
        <a:lumMod val="50000"/>
      </a:schemeClr>
    </a:solidFill>
    <a:ln w="9525" cap="flat" cmpd="sng" algn="ctr">
      <a:solidFill>
        <a:schemeClr val="accent2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710801758229562"/>
          <c:y val="0.13975023564643932"/>
          <c:w val="0.63879166149543998"/>
          <c:h val="0.71117970159521582"/>
        </c:manualLayout>
      </c:layout>
      <c:pieChart>
        <c:varyColors val="1"/>
        <c:ser>
          <c:idx val="0"/>
          <c:order val="0"/>
          <c:tx>
            <c:strRef>
              <c:f>Sheet1!$B$7</c:f>
              <c:strCache>
                <c:ptCount val="1"/>
                <c:pt idx="0">
                  <c:v>报损</c:v>
                </c:pt>
              </c:strCache>
            </c:strRef>
          </c:tx>
          <c:spPr>
            <a:noFill/>
            <a:ln w="3175"/>
          </c:spPr>
          <c:explosion val="8"/>
          <c:dPt>
            <c:idx val="0"/>
            <c:bubble3D val="0"/>
            <c:spPr>
              <a:noFill/>
              <a:ln w="3175">
                <a:solidFill>
                  <a:schemeClr val="accent3"/>
                </a:solidFill>
              </a:ln>
              <a:effectLst>
                <a:glow rad="38100">
                  <a:schemeClr val="accent3"/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2A2B-40DA-9788-40CACFEC8AA8}"/>
              </c:ext>
            </c:extLst>
          </c:dPt>
          <c:dPt>
            <c:idx val="1"/>
            <c:bubble3D val="0"/>
            <c:spPr>
              <a:noFill/>
              <a:ln w="3175">
                <a:solidFill>
                  <a:schemeClr val="accent1"/>
                </a:solidFill>
              </a:ln>
              <a:effectLst>
                <a:glow rad="381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2A2B-40DA-9788-40CACFEC8AA8}"/>
              </c:ext>
            </c:extLst>
          </c:dPt>
          <c:dPt>
            <c:idx val="2"/>
            <c:bubble3D val="0"/>
            <c:spPr>
              <a:noFill/>
              <a:ln w="3175">
                <a:solidFill>
                  <a:schemeClr val="accent6"/>
                </a:solidFill>
              </a:ln>
              <a:effectLst>
                <a:glow rad="38100">
                  <a:schemeClr val="accent6"/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2A2B-40DA-9788-40CACFEC8AA8}"/>
              </c:ext>
            </c:extLst>
          </c:dPt>
          <c:dPt>
            <c:idx val="3"/>
            <c:bubble3D val="0"/>
            <c:spPr>
              <a:noFill/>
              <a:ln w="3175">
                <a:solidFill>
                  <a:schemeClr val="accent2"/>
                </a:solidFill>
              </a:ln>
              <a:effectLst>
                <a:glow rad="38100">
                  <a:schemeClr val="accent2"/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2A2B-40DA-9788-40CACFEC8AA8}"/>
              </c:ext>
            </c:extLst>
          </c:dPt>
          <c:dPt>
            <c:idx val="4"/>
            <c:bubble3D val="0"/>
            <c:spPr>
              <a:noFill/>
              <a:ln w="317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>
                <a:glow rad="38100">
                  <a:schemeClr val="accent3">
                    <a:lumMod val="60000"/>
                    <a:lumOff val="40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2A2B-40DA-9788-40CACFEC8AA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Sheet1!$C$3:$G$3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cat>
          <c:val>
            <c:numRef>
              <c:f>Sheet1!$C$7:$G$7</c:f>
              <c:numCache>
                <c:formatCode>General</c:formatCode>
                <c:ptCount val="5"/>
                <c:pt idx="0">
                  <c:v>125</c:v>
                </c:pt>
                <c:pt idx="1">
                  <c:v>200</c:v>
                </c:pt>
                <c:pt idx="2">
                  <c:v>290</c:v>
                </c:pt>
                <c:pt idx="3">
                  <c:v>300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2B-40DA-9788-40CACFEC8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solidFill>
        <a:schemeClr val="accent3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161925</xdr:colOff>
      <xdr:row>10</xdr:row>
      <xdr:rowOff>123825</xdr:rowOff>
    </xdr:from>
    <xdr:to>
      <xdr:col>15</xdr:col>
      <xdr:colOff>323850</xdr:colOff>
      <xdr:row>14</xdr:row>
      <xdr:rowOff>57151</xdr:rowOff>
    </xdr:to>
    <xdr:sp macro="" textlink="">
      <xdr:nvSpPr>
        <xdr:cNvPr id="13" name="椭圆 12">
          <a:extLst>
            <a:ext uri="{FF2B5EF4-FFF2-40B4-BE49-F238E27FC236}">
              <a16:creationId xmlns:a16="http://schemas.microsoft.com/office/drawing/2014/main" id="{4EE0AE48-DEA0-4DBA-A7C9-4F4BD0B9F91A}"/>
            </a:ext>
          </a:extLst>
        </xdr:cNvPr>
        <xdr:cNvSpPr/>
      </xdr:nvSpPr>
      <xdr:spPr>
        <a:xfrm>
          <a:off x="10725150" y="2343150"/>
          <a:ext cx="695325" cy="657226"/>
        </a:xfrm>
        <a:prstGeom prst="ellipse">
          <a:avLst/>
        </a:prstGeom>
        <a:solidFill>
          <a:schemeClr val="accent3">
            <a:lumMod val="75000"/>
            <a:alpha val="23000"/>
          </a:schemeClr>
        </a:solidFill>
        <a:ln>
          <a:noFill/>
        </a:ln>
        <a:effectLst>
          <a:glow rad="342900">
            <a:schemeClr val="accent3">
              <a:alpha val="61000"/>
            </a:schemeClr>
          </a:glow>
          <a:softEdge rad="2667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8</xdr:col>
      <xdr:colOff>0</xdr:colOff>
      <xdr:row>14</xdr:row>
      <xdr:rowOff>0</xdr:rowOff>
    </xdr:from>
    <xdr:to>
      <xdr:col>9</xdr:col>
      <xdr:colOff>638175</xdr:colOff>
      <xdr:row>18</xdr:row>
      <xdr:rowOff>28574</xdr:rowOff>
    </xdr:to>
    <xdr:sp macro="" textlink="">
      <xdr:nvSpPr>
        <xdr:cNvPr id="12" name="椭圆 11">
          <a:extLst>
            <a:ext uri="{FF2B5EF4-FFF2-40B4-BE49-F238E27FC236}">
              <a16:creationId xmlns:a16="http://schemas.microsoft.com/office/drawing/2014/main" id="{89F09C9C-04B8-4D9F-BF6F-D4BE4086A2CF}"/>
            </a:ext>
          </a:extLst>
        </xdr:cNvPr>
        <xdr:cNvSpPr/>
      </xdr:nvSpPr>
      <xdr:spPr>
        <a:xfrm>
          <a:off x="5762625" y="2943225"/>
          <a:ext cx="866775" cy="809624"/>
        </a:xfrm>
        <a:prstGeom prst="ellipse">
          <a:avLst/>
        </a:prstGeom>
        <a:solidFill>
          <a:schemeClr val="accent1">
            <a:alpha val="23000"/>
          </a:schemeClr>
        </a:solidFill>
        <a:ln>
          <a:noFill/>
        </a:ln>
        <a:effectLst>
          <a:glow rad="342900">
            <a:schemeClr val="accent1">
              <a:alpha val="61000"/>
            </a:schemeClr>
          </a:glow>
          <a:softEdge rad="2667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4762</xdr:colOff>
      <xdr:row>27</xdr:row>
      <xdr:rowOff>185737</xdr:rowOff>
    </xdr:from>
    <xdr:to>
      <xdr:col>14</xdr:col>
      <xdr:colOff>4762</xdr:colOff>
      <xdr:row>40</xdr:row>
      <xdr:rowOff>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BFBDBD8C-EA48-4E8F-9021-864503764B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4762</xdr:colOff>
      <xdr:row>16</xdr:row>
      <xdr:rowOff>4762</xdr:rowOff>
    </xdr:from>
    <xdr:to>
      <xdr:col>6</xdr:col>
      <xdr:colOff>0</xdr:colOff>
      <xdr:row>26</xdr:row>
      <xdr:rowOff>190500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F698BB6D-29F1-4ABF-910B-1FD7582B3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52387</xdr:colOff>
      <xdr:row>15</xdr:row>
      <xdr:rowOff>195262</xdr:rowOff>
    </xdr:from>
    <xdr:to>
      <xdr:col>11</xdr:col>
      <xdr:colOff>333375</xdr:colOff>
      <xdr:row>27</xdr:row>
      <xdr:rowOff>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16E32D4B-A449-405C-8308-A4AF7DB6AD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390525</xdr:colOff>
      <xdr:row>16</xdr:row>
      <xdr:rowOff>0</xdr:rowOff>
    </xdr:from>
    <xdr:to>
      <xdr:col>13</xdr:col>
      <xdr:colOff>904875</xdr:colOff>
      <xdr:row>26</xdr:row>
      <xdr:rowOff>190500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0971E74B-5CF1-4887-AFDE-61E959CA67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4762</xdr:colOff>
      <xdr:row>1</xdr:row>
      <xdr:rowOff>190500</xdr:rowOff>
    </xdr:from>
    <xdr:to>
      <xdr:col>13</xdr:col>
      <xdr:colOff>466725</xdr:colOff>
      <xdr:row>14</xdr:row>
      <xdr:rowOff>47625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CA28D1B7-DEAC-4745-A118-9AFB3E01EA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4762</xdr:colOff>
      <xdr:row>28</xdr:row>
      <xdr:rowOff>0</xdr:rowOff>
    </xdr:from>
    <xdr:to>
      <xdr:col>4</xdr:col>
      <xdr:colOff>371475</xdr:colOff>
      <xdr:row>40</xdr:row>
      <xdr:rowOff>9526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5683AB46-ADD9-4E51-808B-D1A4114EA6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438149</xdr:colOff>
      <xdr:row>28</xdr:row>
      <xdr:rowOff>4762</xdr:rowOff>
    </xdr:from>
    <xdr:to>
      <xdr:col>8</xdr:col>
      <xdr:colOff>171450</xdr:colOff>
      <xdr:row>40</xdr:row>
      <xdr:rowOff>0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81D691A4-A8C8-41F3-8DB0-3CBB47CE87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_rels/themeOverride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框架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框架">
      <a:majorFont>
        <a:latin typeface="Corbel" panose="020B0503020204020204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框架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20000"/>
                <a:lumMod val="102000"/>
              </a:schemeClr>
            </a:gs>
            <a:gs pos="48000">
              <a:schemeClr val="phClr">
                <a:tint val="98000"/>
                <a:shade val="90000"/>
                <a:satMod val="110000"/>
                <a:lumMod val="103000"/>
              </a:schemeClr>
            </a:gs>
            <a:gs pos="100000">
              <a:schemeClr val="phClr">
                <a:tint val="98000"/>
                <a:shade val="80000"/>
                <a:satMod val="10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rame" id="{F226E7A2-7162-461C-9490-D27D9DC04E43}" vid="{629A0216-3BBD-45C0-B63F-2683BEA18F60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566A2-E025-427A-A56B-5346915AD280}">
  <dimension ref="A1:N28"/>
  <sheetViews>
    <sheetView showGridLines="0" tabSelected="1" workbookViewId="0">
      <selection activeCell="P6" sqref="P6"/>
    </sheetView>
  </sheetViews>
  <sheetFormatPr defaultColWidth="12" defaultRowHeight="15.75" customHeight="1" x14ac:dyDescent="0.15"/>
  <cols>
    <col min="1" max="1" width="7" style="1" customWidth="1"/>
    <col min="2" max="2" width="10.875" style="1" customWidth="1"/>
    <col min="3" max="8" width="9.625" style="1" customWidth="1"/>
    <col min="9" max="9" width="3" style="1" customWidth="1"/>
    <col min="10" max="14" width="12" style="1"/>
    <col min="15" max="15" width="7" style="1" customWidth="1"/>
    <col min="16" max="16384" width="12" style="1"/>
  </cols>
  <sheetData>
    <row r="1" spans="1:14" s="10" customFormat="1" ht="26.25" customHeight="1" x14ac:dyDescent="0.4">
      <c r="B1" s="11" t="s">
        <v>6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.75" customHeight="1" x14ac:dyDescent="0.15">
      <c r="E2" s="1" t="s">
        <v>12</v>
      </c>
    </row>
    <row r="3" spans="1:14" ht="14.25" customHeight="1" x14ac:dyDescent="0.15">
      <c r="B3" s="6"/>
      <c r="C3" s="6" t="s">
        <v>0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</row>
    <row r="4" spans="1:14" ht="14.25" customHeight="1" x14ac:dyDescent="0.15">
      <c r="B4" s="2" t="s">
        <v>1</v>
      </c>
      <c r="C4" s="2">
        <v>3300</v>
      </c>
      <c r="D4" s="2">
        <v>8000</v>
      </c>
      <c r="E4" s="2">
        <v>4800</v>
      </c>
      <c r="F4" s="2">
        <v>8500</v>
      </c>
      <c r="G4" s="2">
        <v>6400</v>
      </c>
      <c r="H4" s="2">
        <f>SUM(C4:G4)</f>
        <v>31000</v>
      </c>
    </row>
    <row r="5" spans="1:14" ht="14.25" customHeight="1" x14ac:dyDescent="0.15">
      <c r="A5" s="8"/>
      <c r="B5" s="6" t="s">
        <v>2</v>
      </c>
      <c r="C5" s="6">
        <v>3100</v>
      </c>
      <c r="D5" s="6">
        <v>7200</v>
      </c>
      <c r="E5" s="6">
        <v>4300</v>
      </c>
      <c r="F5" s="6">
        <v>7700</v>
      </c>
      <c r="G5" s="6">
        <v>6300</v>
      </c>
      <c r="H5" s="6">
        <f>SUM(C5:G5)</f>
        <v>28600</v>
      </c>
    </row>
    <row r="6" spans="1:14" ht="14.25" customHeight="1" x14ac:dyDescent="0.15">
      <c r="A6" s="9" t="s">
        <v>14</v>
      </c>
      <c r="B6" s="2" t="s">
        <v>3</v>
      </c>
      <c r="C6" s="2">
        <v>75</v>
      </c>
      <c r="D6" s="2">
        <v>600</v>
      </c>
      <c r="E6" s="2">
        <v>210</v>
      </c>
      <c r="F6" s="2">
        <v>500</v>
      </c>
      <c r="G6" s="2">
        <v>90</v>
      </c>
      <c r="H6" s="2">
        <f>SUM(C6:G6)</f>
        <v>1475</v>
      </c>
    </row>
    <row r="7" spans="1:14" ht="14.25" customHeight="1" x14ac:dyDescent="0.15">
      <c r="A7" s="9"/>
      <c r="B7" s="6" t="s">
        <v>4</v>
      </c>
      <c r="C7" s="6">
        <f>C4-C5-C6</f>
        <v>125</v>
      </c>
      <c r="D7" s="6">
        <f t="shared" ref="D7:G7" si="0">D4-D5-D6</f>
        <v>200</v>
      </c>
      <c r="E7" s="6">
        <f t="shared" si="0"/>
        <v>290</v>
      </c>
      <c r="F7" s="6">
        <f t="shared" si="0"/>
        <v>300</v>
      </c>
      <c r="G7" s="6">
        <f t="shared" si="0"/>
        <v>10</v>
      </c>
      <c r="H7" s="6">
        <f>SUM(C7:G7)</f>
        <v>925</v>
      </c>
    </row>
    <row r="8" spans="1:14" ht="14.25" customHeight="1" x14ac:dyDescent="0.15">
      <c r="A8" s="9"/>
      <c r="B8" s="2" t="s">
        <v>5</v>
      </c>
      <c r="C8" s="3">
        <f>C5/C4</f>
        <v>0.93939393939393945</v>
      </c>
      <c r="D8" s="3">
        <f t="shared" ref="D8:G8" si="1">D5/D4</f>
        <v>0.9</v>
      </c>
      <c r="E8" s="3">
        <f t="shared" si="1"/>
        <v>0.89583333333333337</v>
      </c>
      <c r="F8" s="3">
        <f t="shared" si="1"/>
        <v>0.90588235294117647</v>
      </c>
      <c r="G8" s="3">
        <f t="shared" si="1"/>
        <v>0.984375</v>
      </c>
      <c r="H8" s="3">
        <f>SUM(C8:G8)</f>
        <v>4.6254846256684488</v>
      </c>
    </row>
    <row r="9" spans="1:14" ht="14.25" customHeight="1" x14ac:dyDescent="0.15">
      <c r="A9" s="9"/>
      <c r="E9" s="1" t="s">
        <v>13</v>
      </c>
    </row>
    <row r="10" spans="1:14" ht="14.25" customHeight="1" x14ac:dyDescent="0.15">
      <c r="A10" s="9"/>
      <c r="B10" s="7"/>
      <c r="C10" s="7" t="s">
        <v>0</v>
      </c>
      <c r="D10" s="7" t="s">
        <v>7</v>
      </c>
      <c r="E10" s="7" t="s">
        <v>8</v>
      </c>
      <c r="F10" s="7" t="s">
        <v>9</v>
      </c>
      <c r="G10" s="7" t="s">
        <v>10</v>
      </c>
      <c r="H10" s="7" t="s">
        <v>11</v>
      </c>
    </row>
    <row r="11" spans="1:14" ht="14.25" customHeight="1" x14ac:dyDescent="0.15">
      <c r="A11" s="9"/>
      <c r="B11" s="4" t="s">
        <v>1</v>
      </c>
      <c r="C11" s="4">
        <v>5500</v>
      </c>
      <c r="D11" s="4">
        <v>4300</v>
      </c>
      <c r="E11" s="4">
        <v>5800</v>
      </c>
      <c r="F11" s="4">
        <v>6600</v>
      </c>
      <c r="G11" s="4">
        <v>4000</v>
      </c>
      <c r="H11" s="4">
        <f>SUM(C11:G11)</f>
        <v>26200</v>
      </c>
    </row>
    <row r="12" spans="1:14" ht="14.25" customHeight="1" x14ac:dyDescent="0.15">
      <c r="A12" s="8"/>
      <c r="B12" s="7" t="s">
        <v>2</v>
      </c>
      <c r="C12" s="7">
        <v>4100</v>
      </c>
      <c r="D12" s="7">
        <v>3200</v>
      </c>
      <c r="E12" s="7">
        <v>4600</v>
      </c>
      <c r="F12" s="7">
        <v>5500</v>
      </c>
      <c r="G12" s="7">
        <v>3700</v>
      </c>
      <c r="H12" s="7">
        <f>SUM(C12:G12)</f>
        <v>21100</v>
      </c>
    </row>
    <row r="13" spans="1:14" ht="14.25" customHeight="1" x14ac:dyDescent="0.15">
      <c r="A13" s="9" t="s">
        <v>15</v>
      </c>
      <c r="B13" s="4" t="s">
        <v>3</v>
      </c>
      <c r="C13" s="4">
        <v>275</v>
      </c>
      <c r="D13" s="4">
        <v>500</v>
      </c>
      <c r="E13" s="4">
        <v>350</v>
      </c>
      <c r="F13" s="4">
        <v>500</v>
      </c>
      <c r="G13" s="4">
        <v>290</v>
      </c>
      <c r="H13" s="4">
        <f>SUM(C13:G13)</f>
        <v>1915</v>
      </c>
    </row>
    <row r="14" spans="1:14" ht="14.25" customHeight="1" x14ac:dyDescent="0.15">
      <c r="A14" s="9"/>
      <c r="B14" s="7" t="s">
        <v>4</v>
      </c>
      <c r="C14" s="7">
        <f>C11-C12-C13</f>
        <v>1125</v>
      </c>
      <c r="D14" s="7">
        <f t="shared" ref="D14:G14" si="2">D11-D12-D13</f>
        <v>600</v>
      </c>
      <c r="E14" s="7">
        <f t="shared" si="2"/>
        <v>850</v>
      </c>
      <c r="F14" s="7">
        <f>F11-F12-F13</f>
        <v>600</v>
      </c>
      <c r="G14" s="7">
        <f t="shared" si="2"/>
        <v>10</v>
      </c>
      <c r="H14" s="7">
        <f>SUM(C14:G14)</f>
        <v>3185</v>
      </c>
    </row>
    <row r="15" spans="1:14" ht="14.25" customHeight="1" x14ac:dyDescent="0.15">
      <c r="A15" s="9"/>
      <c r="B15" s="4" t="s">
        <v>5</v>
      </c>
      <c r="C15" s="5">
        <f>C12/C11</f>
        <v>0.74545454545454548</v>
      </c>
      <c r="D15" s="5">
        <f t="shared" ref="D15:G15" si="3">D12/D11</f>
        <v>0.7441860465116279</v>
      </c>
      <c r="E15" s="5">
        <f t="shared" si="3"/>
        <v>0.7931034482758621</v>
      </c>
      <c r="F15" s="5">
        <f t="shared" si="3"/>
        <v>0.83333333333333337</v>
      </c>
      <c r="G15" s="5">
        <f t="shared" si="3"/>
        <v>0.92500000000000004</v>
      </c>
      <c r="H15" s="5">
        <f>SUM(C15:G15)</f>
        <v>4.0410773735753693</v>
      </c>
    </row>
    <row r="16" spans="1:14" ht="6.75" customHeight="1" x14ac:dyDescent="0.15"/>
    <row r="28" ht="6.75" customHeight="1" x14ac:dyDescent="0.15"/>
  </sheetData>
  <mergeCells count="1">
    <mergeCell ref="B1:N1"/>
  </mergeCells>
  <phoneticPr fontId="1" type="noConversion"/>
  <conditionalFormatting sqref="B8:G8">
    <cfRule type="dataBar" priority="2">
      <dataBar>
        <cfvo type="min"/>
        <cfvo type="max"/>
        <color theme="6"/>
      </dataBar>
      <extLst>
        <ext xmlns:x14="http://schemas.microsoft.com/office/spreadsheetml/2009/9/main" uri="{B025F937-C7B1-47D3-B67F-A62EFF666E3E}">
          <x14:id>{E2A2D1F0-AE7A-41B5-BA84-7FCEF3480C9F}</x14:id>
        </ext>
      </extLst>
    </cfRule>
  </conditionalFormatting>
  <conditionalFormatting sqref="B15:G15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{0C3DC23B-04C2-4E3C-BCC8-012A0C314302}</x14:id>
        </ext>
      </extLst>
    </cfRule>
  </conditionalFormatting>
  <pageMargins left="0.7" right="0.7" top="0.75" bottom="0.75" header="0.3" footer="0.3"/>
  <pageSetup paperSize="9" orientation="portrait" horizontalDpi="0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2A2D1F0-AE7A-41B5-BA84-7FCEF3480C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B8:G8</xm:sqref>
        </x14:conditionalFormatting>
        <x14:conditionalFormatting xmlns:xm="http://schemas.microsoft.com/office/excel/2006/main">
          <x14:cfRule type="dataBar" id="{0C3DC23B-04C2-4E3C-BCC8-012A0C3143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B15:G15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2019-06-11T07:45:58Z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