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297219DC-23D2-4214-A65B-A002D5D0CAB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2" sheetId="4" r:id="rId1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27" i="4" l="1"/>
  <c r="E12" i="4"/>
  <c r="F12" i="4"/>
  <c r="G3" i="4"/>
  <c r="G4" i="4"/>
  <c r="G5" i="4"/>
  <c r="G6" i="4"/>
  <c r="G7" i="4"/>
  <c r="G8" i="4"/>
  <c r="G9" i="4"/>
  <c r="G10" i="4"/>
  <c r="G11" i="4"/>
  <c r="G12" i="4"/>
  <c r="D12" i="4"/>
</calcChain>
</file>

<file path=xl/sharedStrings.xml><?xml version="1.0" encoding="utf-8"?>
<sst xmlns="http://schemas.openxmlformats.org/spreadsheetml/2006/main" count="32" uniqueCount="32">
  <si>
    <t>A区</t>
    <phoneticPr fontId="1" type="noConversion"/>
  </si>
  <si>
    <t>1-1号</t>
    <phoneticPr fontId="1" type="noConversion"/>
  </si>
  <si>
    <t>1-2号</t>
  </si>
  <si>
    <t>1-3号</t>
  </si>
  <si>
    <t>B区</t>
    <phoneticPr fontId="1" type="noConversion"/>
  </si>
  <si>
    <t>2-1号</t>
    <phoneticPr fontId="1" type="noConversion"/>
  </si>
  <si>
    <t>2-2号</t>
  </si>
  <si>
    <t>2-3号</t>
  </si>
  <si>
    <t>C区</t>
    <phoneticPr fontId="1" type="noConversion"/>
  </si>
  <si>
    <t>3-1号</t>
    <phoneticPr fontId="1" type="noConversion"/>
  </si>
  <si>
    <t>3-2号</t>
  </si>
  <si>
    <t>3-3号</t>
  </si>
  <si>
    <t>租金</t>
    <phoneticPr fontId="1" type="noConversion"/>
  </si>
  <si>
    <t>物业费</t>
    <phoneticPr fontId="1" type="noConversion"/>
  </si>
  <si>
    <t>管理费</t>
    <phoneticPr fontId="1" type="noConversion"/>
  </si>
  <si>
    <t>合计</t>
    <phoneticPr fontId="1" type="noConversion"/>
  </si>
  <si>
    <t>平均值</t>
    <phoneticPr fontId="1" type="noConversion"/>
  </si>
  <si>
    <t>租赁分析表</t>
    <phoneticPr fontId="1" type="noConversion"/>
  </si>
  <si>
    <t>1月</t>
    <phoneticPr fontId="1" type="noConversion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</si>
  <si>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</si>
  <si>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</si>
  <si>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</si>
  <si>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</si>
  <si>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</si>
  <si>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</si>
  <si>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</si>
  <si>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</si>
  <si>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</si>
  <si>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</si>
  <si>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</si>
  <si>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  <phoneticPr fontId="1" type="noConversion"/>
  </si>
  <si>
    <t>租金收费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</si>
</sst>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color theme="0"/>
      <name val="字魂59号-创粗黑"/>
      <family val="3"/>
      <charset val="134"/>
    </font>
    <font>
      <b/>
      <sz val="24"/>
      <color theme="0"/>
      <name val="字魂59号-创粗黑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Sheet2!$D$2</c:f>
              <c:strCache>
                <c:ptCount val="1"/>
                <c:pt idx="0">
                  <c:v>租金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Sheet2!$B$3:$C$11</c:f>
              <c:multiLvlStrCache>
                <c:ptCount val="9"/>
                <c:lvl>
                  <c:pt idx="0">
                    <c:v>1-1号</c:v>
                  </c:pt>
                  <c:pt idx="1">
                    <c:v>1-2号</c:v>
                  </c:pt>
                  <c:pt idx="2">
                    <c:v>1-3号</c:v>
                  </c:pt>
                  <c:pt idx="3">
                    <c:v>2-1号</c:v>
                  </c:pt>
                  <c:pt idx="4">
                    <c:v>2-2号</c:v>
                  </c:pt>
                  <c:pt idx="5">
                    <c:v>2-3号</c:v>
                  </c:pt>
                  <c:pt idx="6">
                    <c:v>3-1号</c:v>
                  </c:pt>
                  <c:pt idx="7">
                    <c:v>3-2号</c:v>
                  </c:pt>
                  <c:pt idx="8">
                    <c:v>3-3号</c:v>
                  </c:pt>
                </c:lvl>
                <c:lvl>
                  <c:pt idx="0">
                    <c:v>A区</c:v>
                  </c:pt>
                  <c:pt idx="3">
                    <c:v>B区</c:v>
                  </c:pt>
                  <c:pt idx="6">
                    <c:v>C区</c:v>
                  </c:pt>
                </c:lvl>
              </c:multiLvlStrCache>
            </c:multiLvlStrRef>
          </c:cat>
          <c:val>
            <c:numRef>
              <c:f>Sheet2!$D$3:$D$11</c:f>
              <c:numCache>
                <c:formatCode>General</c:formatCode>
                <c:ptCount val="9"/>
                <c:pt idx="0">
                  <c:v>6000</c:v>
                </c:pt>
                <c:pt idx="1">
                  <c:v>5500</c:v>
                </c:pt>
                <c:pt idx="2">
                  <c:v>7500</c:v>
                </c:pt>
                <c:pt idx="3">
                  <c:v>6200</c:v>
                </c:pt>
                <c:pt idx="4">
                  <c:v>8400</c:v>
                </c:pt>
                <c:pt idx="5">
                  <c:v>7000</c:v>
                </c:pt>
                <c:pt idx="6">
                  <c:v>6800</c:v>
                </c:pt>
                <c:pt idx="7">
                  <c:v>7900</c:v>
                </c:pt>
                <c:pt idx="8">
                  <c:v>5700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29616"/>
        <c:axId val="608128304"/>
      </c:radarChart>
      <c:cat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auto val="1"/>
        <c:lblAlgn val="ctr"/>
        <c:lblOffset val="100"/>
        <c:noMultiLvlLbl val="0"/>
      </c:catAx>
      <c:valAx>
        <c:axId val="608128304"/>
        <c:scaling>
          <c:orientation val="minMax"/>
          <c:min val="4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Sheet2!$E$2</c:f>
              <c:strCache>
                <c:ptCount val="1"/>
                <c:pt idx="0">
                  <c:v>物业费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Sheet2!$B$3:$C$11</c:f>
              <c:multiLvlStrCache>
                <c:ptCount val="9"/>
                <c:lvl>
                  <c:pt idx="0">
                    <c:v>1-1号</c:v>
                  </c:pt>
                  <c:pt idx="1">
                    <c:v>1-2号</c:v>
                  </c:pt>
                  <c:pt idx="2">
                    <c:v>1-3号</c:v>
                  </c:pt>
                  <c:pt idx="3">
                    <c:v>2-1号</c:v>
                  </c:pt>
                  <c:pt idx="4">
                    <c:v>2-2号</c:v>
                  </c:pt>
                  <c:pt idx="5">
                    <c:v>2-3号</c:v>
                  </c:pt>
                  <c:pt idx="6">
                    <c:v>3-1号</c:v>
                  </c:pt>
                  <c:pt idx="7">
                    <c:v>3-2号</c:v>
                  </c:pt>
                  <c:pt idx="8">
                    <c:v>3-3号</c:v>
                  </c:pt>
                </c:lvl>
                <c:lvl>
                  <c:pt idx="0">
                    <c:v>A区</c:v>
                  </c:pt>
                  <c:pt idx="3">
                    <c:v>B区</c:v>
                  </c:pt>
                  <c:pt idx="6">
                    <c:v>C区</c:v>
                  </c:pt>
                </c:lvl>
              </c:multiLvlStrCache>
            </c:multiLvlStrRef>
          </c:xVal>
          <c:yVal>
            <c:numRef>
              <c:f>Sheet2!$E$3:$E$11</c:f>
              <c:numCache>
                <c:formatCode>General</c:formatCode>
                <c:ptCount val="9"/>
                <c:pt idx="0">
                  <c:v>500</c:v>
                </c:pt>
                <c:pt idx="1">
                  <c:v>400</c:v>
                </c:pt>
                <c:pt idx="2">
                  <c:v>550</c:v>
                </c:pt>
                <c:pt idx="3">
                  <c:v>660</c:v>
                </c:pt>
                <c:pt idx="4">
                  <c:v>700</c:v>
                </c:pt>
                <c:pt idx="5">
                  <c:v>300</c:v>
                </c:pt>
                <c:pt idx="6">
                  <c:v>750</c:v>
                </c:pt>
                <c:pt idx="7">
                  <c:v>450</c:v>
                </c:pt>
                <c:pt idx="8">
                  <c:v>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ser>
          <c:idx val="1"/>
          <c:order val="1"/>
          <c:tx>
            <c:strRef>
              <c:f>Sheet2!$F$2</c:f>
              <c:strCache>
                <c:ptCount val="1"/>
                <c:pt idx="0">
                  <c:v>管理费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Sheet2!$B$3:$C$11</c:f>
              <c:multiLvlStrCache>
                <c:ptCount val="9"/>
                <c:lvl>
                  <c:pt idx="0">
                    <c:v>1-1号</c:v>
                  </c:pt>
                  <c:pt idx="1">
                    <c:v>1-2号</c:v>
                  </c:pt>
                  <c:pt idx="2">
                    <c:v>1-3号</c:v>
                  </c:pt>
                  <c:pt idx="3">
                    <c:v>2-1号</c:v>
                  </c:pt>
                  <c:pt idx="4">
                    <c:v>2-2号</c:v>
                  </c:pt>
                  <c:pt idx="5">
                    <c:v>2-3号</c:v>
                  </c:pt>
                  <c:pt idx="6">
                    <c:v>3-1号</c:v>
                  </c:pt>
                  <c:pt idx="7">
                    <c:v>3-2号</c:v>
                  </c:pt>
                  <c:pt idx="8">
                    <c:v>3-3号</c:v>
                  </c:pt>
                </c:lvl>
                <c:lvl>
                  <c:pt idx="0">
                    <c:v>A区</c:v>
                  </c:pt>
                  <c:pt idx="3">
                    <c:v>B区</c:v>
                  </c:pt>
                  <c:pt idx="6">
                    <c:v>C区</c:v>
                  </c:pt>
                </c:lvl>
              </c:multiLvlStrCache>
            </c:multiLvlStrRef>
          </c:xVal>
          <c:yVal>
            <c:numRef>
              <c:f>Sheet2!$F$3:$F$11</c:f>
              <c:numCache>
                <c:formatCode>General</c:formatCode>
                <c:ptCount val="9"/>
                <c:pt idx="0">
                  <c:v>800</c:v>
                </c:pt>
                <c:pt idx="1">
                  <c:v>600</c:v>
                </c:pt>
                <c:pt idx="2">
                  <c:v>400</c:v>
                </c:pt>
                <c:pt idx="3">
                  <c:v>550</c:v>
                </c:pt>
                <c:pt idx="4">
                  <c:v>350</c:v>
                </c:pt>
                <c:pt idx="5">
                  <c:v>450</c:v>
                </c:pt>
                <c:pt idx="6">
                  <c:v>750</c:v>
                </c:pt>
                <c:pt idx="7">
                  <c:v>700</c:v>
                </c:pt>
                <c:pt idx="8">
                  <c:v>650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29616"/>
        <c:axId val="608128304"/>
      </c:scatterChart>
      <c:val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Sheet2!$E$2</c:f>
              <c:strCache>
                <c:ptCount val="1"/>
                <c:pt idx="0">
                  <c:v>物业费</c:v>
                </c:pt>
              </c:strCache>
            </c:strRef>
          </c:tx>
          <c:spPr>
            <a:noFill/>
            <a:ln w="3175" cap="flat" cmpd="sng" algn="ctr">
              <a:solidFill>
                <a:schemeClr val="accent3"/>
              </a:solidFill>
              <a:miter lim="800000"/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Sheet2!$B$3:$C$11</c:f>
              <c:multiLvlStrCache>
                <c:ptCount val="9"/>
                <c:lvl>
                  <c:pt idx="0">
                    <c:v>1-1号</c:v>
                  </c:pt>
                  <c:pt idx="1">
                    <c:v>1-2号</c:v>
                  </c:pt>
                  <c:pt idx="2">
                    <c:v>1-3号</c:v>
                  </c:pt>
                  <c:pt idx="3">
                    <c:v>2-1号</c:v>
                  </c:pt>
                  <c:pt idx="4">
                    <c:v>2-2号</c:v>
                  </c:pt>
                  <c:pt idx="5">
                    <c:v>2-3号</c:v>
                  </c:pt>
                  <c:pt idx="6">
                    <c:v>3-1号</c:v>
                  </c:pt>
                  <c:pt idx="7">
                    <c:v>3-2号</c:v>
                  </c:pt>
                  <c:pt idx="8">
                    <c:v>3-3号</c:v>
                  </c:pt>
                </c:lvl>
                <c:lvl>
                  <c:pt idx="0">
                    <c:v>A区</c:v>
                  </c:pt>
                  <c:pt idx="3">
                    <c:v>B区</c:v>
                  </c:pt>
                  <c:pt idx="6">
                    <c:v>C区</c:v>
                  </c:pt>
                </c:lvl>
              </c:multiLvlStrCache>
            </c:multiLvlStrRef>
          </c:xVal>
          <c:yVal>
            <c:numRef>
              <c:f>Sheet2!$E$3:$E$11</c:f>
              <c:numCache>
                <c:formatCode>General</c:formatCode>
                <c:ptCount val="9"/>
                <c:pt idx="0">
                  <c:v>500</c:v>
                </c:pt>
                <c:pt idx="1">
                  <c:v>400</c:v>
                </c:pt>
                <c:pt idx="2">
                  <c:v>550</c:v>
                </c:pt>
                <c:pt idx="3">
                  <c:v>660</c:v>
                </c:pt>
                <c:pt idx="4">
                  <c:v>700</c:v>
                </c:pt>
                <c:pt idx="5">
                  <c:v>300</c:v>
                </c:pt>
                <c:pt idx="6">
                  <c:v>750</c:v>
                </c:pt>
                <c:pt idx="7">
                  <c:v>450</c:v>
                </c:pt>
                <c:pt idx="8">
                  <c:v>600</c:v>
                </c:pt>
              </c:numCache>
            </c:numRef>
          </c:yVal>
          <c:bubbleSize>
            <c:numLit>
              <c:formatCode>General</c:formatCode>
              <c:ptCount val="9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00193360"/>
        <c:axId val="600193688"/>
      </c:bubbleChart>
      <c:valAx>
        <c:axId val="600193360"/>
        <c:scaling>
          <c:orientation val="minMax"/>
          <c:max val="1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crossBetween val="midCat"/>
      </c:val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560517435320582"/>
          <c:y val="0.27794808024344925"/>
          <c:w val="0.60402812148481444"/>
          <c:h val="0.69172939756439089"/>
        </c:manualLayout>
      </c:layout>
      <c:pieChart>
        <c:varyColors val="1"/>
        <c:ser>
          <c:idx val="0"/>
          <c:order val="0"/>
          <c:tx>
            <c:strRef>
              <c:f>Sheet2!$G$2</c:f>
              <c:strCache>
                <c:ptCount val="1"/>
                <c:pt idx="0">
                  <c:v>合计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dPt>
          <c:dPt>
            <c:idx val="5"/>
            <c:bubble3D val="0"/>
            <c:spPr>
              <a:noFill/>
              <a:ln w="9525" cap="flat" cmpd="sng" algn="ctr">
                <a:solidFill>
                  <a:schemeClr val="accent6"/>
                </a:solidFill>
                <a:miter lim="800000"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dPt>
          <c:dPt>
            <c:idx val="6"/>
            <c:bubble3D val="0"/>
            <c:spPr>
              <a:noFill/>
              <a:ln w="9525" cap="flat" cmpd="sng" algn="ctr">
                <a:solidFill>
                  <a:schemeClr val="accent1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1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7"/>
            <c:bubble3D val="0"/>
            <c:spPr>
              <a:noFill/>
              <a:ln w="9525" cap="flat" cmpd="sng" algn="ctr">
                <a:solidFill>
                  <a:schemeClr val="accent2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2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8"/>
            <c:bubble3D val="0"/>
            <c:spPr>
              <a:noFill/>
              <a:ln w="9525" cap="flat" cmpd="sng" algn="ctr">
                <a:solidFill>
                  <a:schemeClr val="accent3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3">
                    <a:lumMod val="60000"/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Sheet2!$B$3:$C$11</c:f>
              <c:multiLvlStrCache>
                <c:ptCount val="9"/>
                <c:lvl>
                  <c:pt idx="0">
                    <c:v>1-1号</c:v>
                  </c:pt>
                  <c:pt idx="1">
                    <c:v>1-2号</c:v>
                  </c:pt>
                  <c:pt idx="2">
                    <c:v>1-3号</c:v>
                  </c:pt>
                  <c:pt idx="3">
                    <c:v>2-1号</c:v>
                  </c:pt>
                  <c:pt idx="4">
                    <c:v>2-2号</c:v>
                  </c:pt>
                  <c:pt idx="5">
                    <c:v>2-3号</c:v>
                  </c:pt>
                  <c:pt idx="6">
                    <c:v>3-1号</c:v>
                  </c:pt>
                  <c:pt idx="7">
                    <c:v>3-2号</c:v>
                  </c:pt>
                  <c:pt idx="8">
                    <c:v>3-3号</c:v>
                  </c:pt>
                </c:lvl>
                <c:lvl>
                  <c:pt idx="0">
                    <c:v>A区</c:v>
                  </c:pt>
                  <c:pt idx="3">
                    <c:v>B区</c:v>
                  </c:pt>
                  <c:pt idx="6">
                    <c:v>C区</c:v>
                  </c:pt>
                </c:lvl>
              </c:multiLvlStrCache>
            </c:multiLvlStrRef>
          </c:cat>
          <c:val>
            <c:numRef>
              <c:f>Sheet2!$G$3:$G$11</c:f>
              <c:numCache>
                <c:formatCode>General</c:formatCode>
                <c:ptCount val="9"/>
                <c:pt idx="0">
                  <c:v>7300</c:v>
                </c:pt>
                <c:pt idx="1">
                  <c:v>6500</c:v>
                </c:pt>
                <c:pt idx="2">
                  <c:v>8450</c:v>
                </c:pt>
                <c:pt idx="3">
                  <c:v>7410</c:v>
                </c:pt>
                <c:pt idx="4">
                  <c:v>9450</c:v>
                </c:pt>
                <c:pt idx="5">
                  <c:v>7750</c:v>
                </c:pt>
                <c:pt idx="6">
                  <c:v>8300</c:v>
                </c:pt>
                <c:pt idx="7">
                  <c:v>9050</c:v>
                </c:pt>
                <c:pt idx="8">
                  <c:v>6950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5677889731352569E-2"/>
          <c:y val="0.10659572367460475"/>
          <c:w val="0.96864422053729482"/>
          <c:h val="0.785913499177023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Sheet2!$B$27</c:f>
              <c:strCache>
                <c:ptCount val="1"/>
                <c:pt idx="0">
                  <c:v>租金收费</c:v>
                </c:pt>
              </c:strCache>
            </c:strRef>
          </c:tx>
          <c:spPr>
            <a:noFill/>
            <a:ln>
              <a:solidFill>
                <a:schemeClr val="accent1"/>
              </a:solidFill>
            </a:ln>
            <a:effectLst>
              <a:glow rad="50800">
                <a:schemeClr val="accent1">
                  <a:alpha val="40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Sheet2!$C$26:$N$26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Sheet2!$C$27:$N$27</c:f>
              <c:numCache>
                <c:formatCode>General</c:formatCode>
                <c:ptCount val="12"/>
                <c:pt idx="0">
                  <c:v>54565</c:v>
                </c:pt>
                <c:pt idx="1">
                  <c:v>48796</c:v>
                </c:pt>
                <c:pt idx="2">
                  <c:v>98776</c:v>
                </c:pt>
                <c:pt idx="3">
                  <c:v>43512</c:v>
                </c:pt>
                <c:pt idx="4">
                  <c:v>85420</c:v>
                </c:pt>
                <c:pt idx="5">
                  <c:v>77500</c:v>
                </c:pt>
                <c:pt idx="6">
                  <c:v>65879</c:v>
                </c:pt>
                <c:pt idx="7">
                  <c:v>75984</c:v>
                </c:pt>
                <c:pt idx="8">
                  <c:v>90147</c:v>
                </c:pt>
                <c:pt idx="9">
                  <c:v>35542</c:v>
                </c:pt>
                <c:pt idx="10">
                  <c:v>57622</c:v>
                </c:pt>
                <c:pt idx="11">
                  <c:v>48792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2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414338</xdr:rowOff>
    </xdr:from>
    <xdr:to>
      <xdr:col>11</xdr:col>
      <xdr:colOff>257175</xdr:colOff>
      <xdr:row>12</xdr:row>
      <xdr:rowOff>133351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A58BEFF4-BAF7-4638-8C4B-D81F6CAEA8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4762</xdr:colOff>
      <xdr:row>13</xdr:row>
      <xdr:rowOff>4762</xdr:rowOff>
    </xdr:from>
    <xdr:to>
      <xdr:col>8</xdr:col>
      <xdr:colOff>247650</xdr:colOff>
      <xdr:row>23</xdr:row>
      <xdr:rowOff>142875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6CBDC7CF-7DD8-4395-B765-ED512C3FF6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457200</xdr:colOff>
      <xdr:row>13</xdr:row>
      <xdr:rowOff>14288</xdr:rowOff>
    </xdr:from>
    <xdr:to>
      <xdr:col>16</xdr:col>
      <xdr:colOff>0</xdr:colOff>
      <xdr:row>23</xdr:row>
      <xdr:rowOff>128946</xdr:rowOff>
    </xdr:to>
    <xdr:graphicFrame macro="">
      <xdr:nvGraphicFramePr>
        <xdr:cNvPr id="12" name="图表 11">
          <a:extLst>
            <a:ext uri="{FF2B5EF4-FFF2-40B4-BE49-F238E27FC236}">
              <a16:creationId xmlns:a16="http://schemas.microsoft.com/office/drawing/2014/main" id="{2272BACA-4B6A-4F1A-91B5-766D053016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304799</xdr:colOff>
      <xdr:row>1</xdr:row>
      <xdr:rowOff>4762</xdr:rowOff>
    </xdr:from>
    <xdr:to>
      <xdr:col>15</xdr:col>
      <xdr:colOff>581024</xdr:colOff>
      <xdr:row>12</xdr:row>
      <xdr:rowOff>133350</xdr:rowOff>
    </xdr:to>
    <xdr:graphicFrame macro="">
      <xdr:nvGraphicFramePr>
        <xdr:cNvPr id="13" name="图表 12">
          <a:extLst>
            <a:ext uri="{FF2B5EF4-FFF2-40B4-BE49-F238E27FC236}">
              <a16:creationId xmlns:a16="http://schemas.microsoft.com/office/drawing/2014/main" id="{CC01E975-2C94-4F11-9BF8-4251BE10D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585787</xdr:colOff>
      <xdr:row>27</xdr:row>
      <xdr:rowOff>52388</xdr:rowOff>
    </xdr:from>
    <xdr:to>
      <xdr:col>16</xdr:col>
      <xdr:colOff>0</xdr:colOff>
      <xdr:row>35</xdr:row>
      <xdr:rowOff>161926</xdr:rowOff>
    </xdr:to>
    <xdr:graphicFrame macro="">
      <xdr:nvGraphicFramePr>
        <xdr:cNvPr id="14" name="图表 13">
          <a:extLst>
            <a:ext uri="{FF2B5EF4-FFF2-40B4-BE49-F238E27FC236}">
              <a16:creationId xmlns:a16="http://schemas.microsoft.com/office/drawing/2014/main" id="{5AA99D0E-8AAD-46A8-9B7B-B6E9FA6A41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_rels/themeOverrid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柏林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柏林">
      <a:majorFont>
        <a:latin typeface="Trebuchet MS" panose="020B0603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柏林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0000"/>
                <a:lumMod val="11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6000"/>
                <a:shade val="100000"/>
                <a:hueMod val="270000"/>
                <a:satMod val="200000"/>
                <a:lumMod val="128000"/>
              </a:schemeClr>
            </a:gs>
            <a:gs pos="50000">
              <a:schemeClr val="phClr">
                <a:shade val="100000"/>
                <a:hueMod val="100000"/>
                <a:satMod val="110000"/>
                <a:lumMod val="130000"/>
              </a:schemeClr>
            </a:gs>
            <a:gs pos="100000">
              <a:schemeClr val="phClr">
                <a:shade val="78000"/>
                <a:hueMod val="44000"/>
                <a:satMod val="200000"/>
                <a:lumMod val="69000"/>
              </a:schemeClr>
            </a:gs>
          </a:gsLst>
          <a:lin ang="252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erlin" id="{7B5DBA9E-B069-418E-9360-A61BDD0615A4}" vid="{C0CBE056-4EF4-4D92-969E-947779DA7AAA}"/>
    </a:ext>
  </a:extLst>
</a:theme>
</file>

<file path=xl/theme/themeOverride1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519A3-418B-43AE-BB08-DE4A9CB777BC}">
  <dimension ref="B1:P27"/>
  <sheetViews>
    <sheetView tabSelected="1" zoomScaleNormal="100" workbookViewId="0">
      <selection sqref="A1:Q37"/>
    </sheetView>
  </sheetViews>
  <sheetFormatPr defaultColWidth="8.5" defaultRowHeight="15.75" customHeight="1" x14ac:dyDescent="0.15"/>
  <cols>
    <col min="1" max="1" width="8.375" style="1" customWidth="1"/>
    <col min="2" max="16" width="7.75" style="1" customWidth="1"/>
    <col min="17" max="17" width="8.375" style="1" customWidth="1"/>
    <col min="18" max="16384" width="8.5" style="1"/>
  </cols>
  <sheetData>
    <row r="1" spans="2:16" ht="25.5" customHeight="1" x14ac:dyDescent="0.15">
      <c r="B1" s="2" t="s">
        <v>17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2:16" ht="13.5" customHeight="1" x14ac:dyDescent="0.15">
      <c r="B2" s="3"/>
      <c r="C2" s="3"/>
      <c r="D2" s="4" t="s">
        <v>12</v>
      </c>
      <c r="E2" s="4" t="s">
        <v>13</v>
      </c>
      <c r="F2" s="4" t="s">
        <v>14</v>
      </c>
      <c r="G2" s="4" t="s">
        <v>15</v>
      </c>
    </row>
    <row r="3" spans="2:16" ht="13.5" customHeight="1" x14ac:dyDescent="0.15">
      <c r="B3" s="3" t="s">
        <v>0</v>
      </c>
      <c r="C3" s="4" t="s">
        <v>1</v>
      </c>
      <c r="D3" s="4">
        <v>6000</v>
      </c>
      <c r="E3" s="4">
        <v>500</v>
      </c>
      <c r="F3" s="4">
        <v>800</v>
      </c>
      <c r="G3" s="4">
        <f t="shared" ref="G3:G11" si="0">SUM(D3:F3)</f>
        <v>7300</v>
      </c>
    </row>
    <row r="4" spans="2:16" ht="13.5" customHeight="1" x14ac:dyDescent="0.15">
      <c r="B4" s="3"/>
      <c r="C4" s="4" t="s">
        <v>2</v>
      </c>
      <c r="D4" s="4">
        <v>5500</v>
      </c>
      <c r="E4" s="4">
        <v>400</v>
      </c>
      <c r="F4" s="4">
        <v>600</v>
      </c>
      <c r="G4" s="4">
        <f t="shared" si="0"/>
        <v>6500</v>
      </c>
    </row>
    <row r="5" spans="2:16" ht="13.5" customHeight="1" x14ac:dyDescent="0.15">
      <c r="B5" s="3"/>
      <c r="C5" s="4" t="s">
        <v>3</v>
      </c>
      <c r="D5" s="4">
        <v>7500</v>
      </c>
      <c r="E5" s="4">
        <v>550</v>
      </c>
      <c r="F5" s="4">
        <v>400</v>
      </c>
      <c r="G5" s="4">
        <f t="shared" si="0"/>
        <v>8450</v>
      </c>
    </row>
    <row r="6" spans="2:16" ht="13.5" customHeight="1" x14ac:dyDescent="0.15">
      <c r="B6" s="3" t="s">
        <v>4</v>
      </c>
      <c r="C6" s="4" t="s">
        <v>5</v>
      </c>
      <c r="D6" s="4">
        <v>6200</v>
      </c>
      <c r="E6" s="4">
        <v>660</v>
      </c>
      <c r="F6" s="4">
        <v>550</v>
      </c>
      <c r="G6" s="4">
        <f t="shared" si="0"/>
        <v>7410</v>
      </c>
    </row>
    <row r="7" spans="2:16" ht="13.5" customHeight="1" x14ac:dyDescent="0.15">
      <c r="B7" s="3"/>
      <c r="C7" s="4" t="s">
        <v>6</v>
      </c>
      <c r="D7" s="4">
        <v>8400</v>
      </c>
      <c r="E7" s="4">
        <v>700</v>
      </c>
      <c r="F7" s="4">
        <v>350</v>
      </c>
      <c r="G7" s="4">
        <f t="shared" si="0"/>
        <v>9450</v>
      </c>
    </row>
    <row r="8" spans="2:16" ht="13.5" customHeight="1" x14ac:dyDescent="0.15">
      <c r="B8" s="3"/>
      <c r="C8" s="4" t="s">
        <v>7</v>
      </c>
      <c r="D8" s="4">
        <v>7000</v>
      </c>
      <c r="E8" s="4">
        <v>300</v>
      </c>
      <c r="F8" s="4">
        <v>450</v>
      </c>
      <c r="G8" s="4">
        <f t="shared" si="0"/>
        <v>7750</v>
      </c>
    </row>
    <row r="9" spans="2:16" ht="13.5" customHeight="1" x14ac:dyDescent="0.15">
      <c r="B9" s="3" t="s">
        <v>8</v>
      </c>
      <c r="C9" s="4" t="s">
        <v>9</v>
      </c>
      <c r="D9" s="4">
        <v>6800</v>
      </c>
      <c r="E9" s="4">
        <v>750</v>
      </c>
      <c r="F9" s="4">
        <v>750</v>
      </c>
      <c r="G9" s="4">
        <f t="shared" si="0"/>
        <v>8300</v>
      </c>
    </row>
    <row r="10" spans="2:16" ht="13.5" customHeight="1" x14ac:dyDescent="0.15">
      <c r="B10" s="3"/>
      <c r="C10" s="4" t="s">
        <v>10</v>
      </c>
      <c r="D10" s="4">
        <v>7900</v>
      </c>
      <c r="E10" s="4">
        <v>450</v>
      </c>
      <c r="F10" s="4">
        <v>700</v>
      </c>
      <c r="G10" s="4">
        <f t="shared" si="0"/>
        <v>9050</v>
      </c>
    </row>
    <row r="11" spans="2:16" ht="13.5" customHeight="1" x14ac:dyDescent="0.15">
      <c r="B11" s="3"/>
      <c r="C11" s="4" t="s">
        <v>11</v>
      </c>
      <c r="D11" s="4">
        <v>5700</v>
      </c>
      <c r="E11" s="4">
        <v>600</v>
      </c>
      <c r="F11" s="4">
        <v>650</v>
      </c>
      <c r="G11" s="4">
        <f t="shared" si="0"/>
        <v>6950</v>
      </c>
    </row>
    <row r="12" spans="2:16" ht="13.5" customHeight="1" x14ac:dyDescent="0.15">
      <c r="B12" s="6" t="s">
        <v>16</v>
      </c>
      <c r="C12" s="7"/>
      <c r="D12" s="5">
        <f>AVERAGE(D3:D11)</f>
        <v>6777.7777777777774</v>
      </c>
      <c r="E12" s="5">
        <f t="shared" ref="E12:G12" si="1">AVERAGE(E3:E11)</f>
        <v>545.55555555555554</v>
      </c>
      <c r="F12" s="5">
        <f t="shared" si="1"/>
        <v>583.33333333333337</v>
      </c>
      <c r="G12" s="5">
        <f t="shared" si="1"/>
        <v>7906.666666666667</v>
      </c>
    </row>
    <row r="13" spans="2:16" ht="13.5" customHeight="1" x14ac:dyDescent="0.15"/>
    <row r="25" spans="2:15" ht="4.5" customHeight="1" x14ac:dyDescent="0.15"/>
    <row r="26" spans="2:15" ht="13.5" customHeight="1" x14ac:dyDescent="0.15">
      <c r="B26" s="4"/>
      <c r="C26" s="4" t="s">
        <v>18</v>
      </c>
      <c r="D26" s="4" t="s">
        <v>19</v>
      </c>
      <c r="E26" s="4" t="s">
        <v>20</v>
      </c>
      <c r="F26" s="4" t="s">
        <v>21</v>
      </c>
      <c r="G26" s="4" t="s">
        <v>22</v>
      </c>
      <c r="H26" s="4" t="s">
        <v>23</v>
      </c>
      <c r="I26" s="4" t="s">
        <v>24</v>
      </c>
      <c r="J26" s="4" t="s">
        <v>25</v>
      </c>
      <c r="K26" s="4" t="s">
        <v>26</v>
      </c>
      <c r="L26" s="4" t="s">
        <v>27</v>
      </c>
      <c r="M26" s="4" t="s">
        <v>28</v>
      </c>
      <c r="N26" s="4" t="s">
        <v>29</v>
      </c>
      <c r="O26" s="4" t="s">
        <v>30</v>
      </c>
    </row>
    <row r="27" spans="2:15" ht="13.5" customHeight="1" x14ac:dyDescent="0.15">
      <c r="B27" s="4" t="s">
        <v>31</v>
      </c>
      <c r="C27" s="4">
        <v>54565</v>
      </c>
      <c r="D27" s="4">
        <v>48796</v>
      </c>
      <c r="E27" s="4">
        <v>98776</v>
      </c>
      <c r="F27" s="4">
        <v>43512</v>
      </c>
      <c r="G27" s="4">
        <v>85420</v>
      </c>
      <c r="H27" s="4">
        <v>77500</v>
      </c>
      <c r="I27" s="4">
        <v>65879</v>
      </c>
      <c r="J27" s="4">
        <v>75984</v>
      </c>
      <c r="K27" s="4">
        <v>90147</v>
      </c>
      <c r="L27" s="4">
        <v>35542</v>
      </c>
      <c r="M27" s="4">
        <v>57622</v>
      </c>
      <c r="N27" s="4">
        <v>48792</v>
      </c>
      <c r="O27" s="4">
        <f>SUM(C27:N27)</f>
        <v>782535</v>
      </c>
    </row>
  </sheetData>
  <mergeCells count="6">
    <mergeCell ref="B12:C12"/>
    <mergeCell ref="B1:P1"/>
    <mergeCell ref="B3:B5"/>
    <mergeCell ref="B6:B8"/>
    <mergeCell ref="B9:B11"/>
    <mergeCell ref="B2:C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cp:lastPrinted>2018-07-30T08:47:18Z</cp:lastPrinted>
  <dcterms:created xsi:type="dcterms:W3CDTF">2017-10-12T08:26:00Z</dcterms:created>
  <dcterms:modified xsi:type="dcterms:W3CDTF">2019-06-14T08:23:00Z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