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B4A8C855-3203-477E-9D13-81E97C935A1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9" i="1"/>
  <c r="I11" i="1"/>
  <c r="I4" i="1"/>
  <c r="I8" i="1"/>
  <c r="I10" i="1"/>
  <c r="E7" i="1"/>
  <c r="F7" i="1"/>
  <c r="G7" i="1"/>
  <c r="H7" i="1"/>
  <c r="D7" i="1"/>
  <c r="E6" i="1"/>
  <c r="F6" i="1"/>
  <c r="G6" i="1"/>
  <c r="H6" i="1"/>
  <c r="D6" i="1"/>
  <c r="I6" i="1" s="1"/>
  <c r="I7" i="1" l="1"/>
</calcChain>
</file>

<file path=xl/sharedStrings.xml><?xml version="1.0" encoding="utf-8"?>
<sst xmlns="http://schemas.openxmlformats.org/spreadsheetml/2006/main" count="22" uniqueCount="12">
  <si>
    <t>2月</t>
  </si>
  <si>
    <t>3月</t>
  </si>
  <si>
    <t>4月</t>
  </si>
  <si>
    <t>5月</t>
  </si>
  <si>
    <t>无人超市</t>
    <phoneticPr fontId="1" type="noConversion"/>
  </si>
  <si>
    <t>常规超市</t>
    <phoneticPr fontId="1" type="noConversion"/>
  </si>
  <si>
    <t>运营人数</t>
    <phoneticPr fontId="1" type="noConversion"/>
  </si>
  <si>
    <t>人工成本</t>
    <phoneticPr fontId="1" type="noConversion"/>
  </si>
  <si>
    <t>客流</t>
    <phoneticPr fontId="1" type="noConversion"/>
  </si>
  <si>
    <t>人均消费</t>
    <phoneticPr fontId="1" type="noConversion"/>
  </si>
  <si>
    <t>1月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</si>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</sst>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0"/>
      <name val="字魂59号-创粗黑"/>
      <family val="3"/>
      <charset val="134"/>
    </font>
    <font>
      <b/>
      <sz val="36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Sheet1!$B$4:$C$4</c:f>
              <c:strCache>
                <c:ptCount val="2"/>
                <c:pt idx="0">
                  <c:v>无人超市</c:v>
                </c:pt>
                <c:pt idx="1">
                  <c:v>运营人数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2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Sheet1!$D$3:$H$3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Sheet1!$D$4:$H$4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2-4000-8CDD-91610760AEB7}"/>
            </c:ext>
          </c:extLst>
        </c:ser>
        <c:ser>
          <c:idx val="1"/>
          <c:order val="1"/>
          <c:tx>
            <c:strRef>
              <c:f>Sheet1!$B$5:$C$5</c:f>
              <c:strCache>
                <c:ptCount val="2"/>
                <c:pt idx="0">
                  <c:v>常规超市</c:v>
                </c:pt>
                <c:pt idx="1">
                  <c:v>运营人数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2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Sheet1!$D$3:$H$3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Sheet1!$D$5:$H$5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22-4000-8CDD-91610760A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571349136"/>
        <c:axId val="571345616"/>
      </c:barChart>
      <c:catAx>
        <c:axId val="5713491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1345616"/>
        <c:crosses val="autoZero"/>
        <c:auto val="1"/>
        <c:lblAlgn val="ctr"/>
        <c:lblOffset val="100"/>
        <c:noMultiLvlLbl val="0"/>
      </c:catAx>
      <c:valAx>
        <c:axId val="5713456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134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2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/>
    <a:lstStyle/>
    <a:p>
      <a:pPr>
        <a:defRPr>
          <a:solidFill>
            <a:schemeClr val="bg2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Sheet1!$B$10:$C$10</c:f>
              <c:strCache>
                <c:ptCount val="2"/>
                <c:pt idx="0">
                  <c:v>无人超市</c:v>
                </c:pt>
                <c:pt idx="1">
                  <c:v>人均消费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Sheet1!$D$3:$H$3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Sheet1!$D$10:$H$10</c:f>
              <c:numCache>
                <c:formatCode>General</c:formatCode>
                <c:ptCount val="5"/>
                <c:pt idx="0">
                  <c:v>54</c:v>
                </c:pt>
                <c:pt idx="1">
                  <c:v>33</c:v>
                </c:pt>
                <c:pt idx="2">
                  <c:v>40</c:v>
                </c:pt>
                <c:pt idx="3">
                  <c:v>39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8-45AB-B966-9933632288F6}"/>
            </c:ext>
          </c:extLst>
        </c:ser>
        <c:ser>
          <c:idx val="1"/>
          <c:order val="1"/>
          <c:tx>
            <c:strRef>
              <c:f>Sheet1!$B$11:$C$11</c:f>
              <c:strCache>
                <c:ptCount val="2"/>
                <c:pt idx="0">
                  <c:v>常规超市</c:v>
                </c:pt>
                <c:pt idx="1">
                  <c:v>人均消费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Sheet1!$D$3:$H$3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Sheet1!$D$11:$H$11</c:f>
              <c:numCache>
                <c:formatCode>General</c:formatCode>
                <c:ptCount val="5"/>
                <c:pt idx="0">
                  <c:v>23</c:v>
                </c:pt>
                <c:pt idx="1">
                  <c:v>19</c:v>
                </c:pt>
                <c:pt idx="2">
                  <c:v>30</c:v>
                </c:pt>
                <c:pt idx="3">
                  <c:v>24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8-45AB-B966-993363228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290000"/>
        <c:axId val="742287760"/>
      </c:radarChart>
      <c:catAx>
        <c:axId val="74229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2287760"/>
        <c:crosses val="autoZero"/>
        <c:auto val="1"/>
        <c:lblAlgn val="ctr"/>
        <c:lblOffset val="100"/>
        <c:noMultiLvlLbl val="0"/>
      </c:catAx>
      <c:valAx>
        <c:axId val="74228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22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bg2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</xdr:row>
      <xdr:rowOff>28575</xdr:rowOff>
    </xdr:from>
    <xdr:to>
      <xdr:col>9</xdr:col>
      <xdr:colOff>0</xdr:colOff>
      <xdr:row>1</xdr:row>
      <xdr:rowOff>438149</xdr:rowOff>
    </xdr:to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id="{5944F7C3-3323-4A10-B82D-B3E861498085}"/>
            </a:ext>
          </a:extLst>
        </xdr:cNvPr>
        <xdr:cNvSpPr txBox="1"/>
      </xdr:nvSpPr>
      <xdr:spPr>
        <a:xfrm>
          <a:off x="800100" y="247650"/>
          <a:ext cx="5505450" cy="409574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4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2800" b="1">
              <a:solidFill>
                <a:schemeClr val="accent2">
                  <a:lumMod val="60000"/>
                  <a:lumOff val="40000"/>
                </a:schemeClr>
              </a:solidFill>
              <a:effectLst>
                <a:glow rad="38100">
                  <a:schemeClr val="accent2">
                    <a:lumMod val="60000"/>
                    <a:lumOff val="40000"/>
                    <a:alpha val="40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运营分析表</a:t>
          </a:r>
        </a:p>
      </xdr:txBody>
    </xdr:sp>
    <xdr:clientData/>
  </xdr:twoCellAnchor>
  <xdr:twoCellAnchor>
    <xdr:from>
      <xdr:col>0</xdr:col>
      <xdr:colOff>804862</xdr:colOff>
      <xdr:row>11</xdr:row>
      <xdr:rowOff>85725</xdr:rowOff>
    </xdr:from>
    <xdr:to>
      <xdr:col>5</xdr:col>
      <xdr:colOff>838200</xdr:colOff>
      <xdr:row>22</xdr:row>
      <xdr:rowOff>171450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769FFA1-E715-49F1-8B22-9660B9EB46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42863</xdr:colOff>
      <xdr:row>11</xdr:row>
      <xdr:rowOff>95250</xdr:rowOff>
    </xdr:from>
    <xdr:to>
      <xdr:col>9</xdr:col>
      <xdr:colOff>19051</xdr:colOff>
      <xdr:row>22</xdr:row>
      <xdr:rowOff>171450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D2C06036-DA51-4A2A-A740-EEC337EDA3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1"/>
  <sheetViews>
    <sheetView tabSelected="1" workbookViewId="0">
      <selection activeCell="N14" sqref="N14"/>
    </sheetView>
  </sheetViews>
  <sheetFormatPr defaultColWidth="13.625" defaultRowHeight="17.25" customHeight="1" x14ac:dyDescent="0.2"/>
  <cols>
    <col min="1" max="1" width="6.375" style="1" customWidth="1"/>
    <col min="2" max="9" width="11.25" style="1" customWidth="1"/>
    <col min="10" max="10" width="6.375" style="1" customWidth="1"/>
    <col min="11" max="16384" width="13.625" style="1"/>
  </cols>
  <sheetData>
    <row r="2" spans="2:9" ht="34.5" customHeight="1" x14ac:dyDescent="0.2">
      <c r="C2" s="2"/>
      <c r="D2" s="2"/>
      <c r="E2" s="2"/>
      <c r="F2" s="2"/>
      <c r="G2" s="2"/>
      <c r="H2" s="2"/>
      <c r="I2" s="2"/>
    </row>
    <row r="3" spans="2:9" ht="17.25" customHeight="1" x14ac:dyDescent="0.2">
      <c r="B3" s="7"/>
      <c r="C3" s="7"/>
      <c r="D3" s="4" t="s">
        <v>10</v>
      </c>
      <c r="E3" s="4" t="s">
        <v>0</v>
      </c>
      <c r="F3" s="4" t="s">
        <v>1</v>
      </c>
      <c r="G3" s="4" t="s">
        <v>2</v>
      </c>
      <c r="H3" s="4" t="s">
        <v>3</v>
      </c>
      <c r="I3" s="4" t="s">
        <v>11</v>
      </c>
    </row>
    <row r="4" spans="2:9" ht="17.25" customHeight="1" x14ac:dyDescent="0.2">
      <c r="B4" s="5" t="s">
        <v>4</v>
      </c>
      <c r="C4" s="3" t="s">
        <v>6</v>
      </c>
      <c r="D4" s="3">
        <v>3</v>
      </c>
      <c r="E4" s="3">
        <v>4</v>
      </c>
      <c r="F4" s="3">
        <v>4</v>
      </c>
      <c r="G4" s="3">
        <v>3</v>
      </c>
      <c r="H4" s="3">
        <v>2</v>
      </c>
      <c r="I4" s="3">
        <f>SUM(D4:H4)</f>
        <v>16</v>
      </c>
    </row>
    <row r="5" spans="2:9" ht="17.25" customHeight="1" x14ac:dyDescent="0.2">
      <c r="B5" s="6" t="s">
        <v>5</v>
      </c>
      <c r="C5" s="8" t="s">
        <v>6</v>
      </c>
      <c r="D5" s="8">
        <v>12</v>
      </c>
      <c r="E5" s="8">
        <v>15</v>
      </c>
      <c r="F5" s="8">
        <v>7</v>
      </c>
      <c r="G5" s="8">
        <v>5</v>
      </c>
      <c r="H5" s="8">
        <v>4</v>
      </c>
      <c r="I5" s="8">
        <f>SUM(D5:H5)</f>
        <v>43</v>
      </c>
    </row>
    <row r="6" spans="2:9" ht="17.25" customHeight="1" x14ac:dyDescent="0.2">
      <c r="B6" s="5" t="s">
        <v>4</v>
      </c>
      <c r="C6" s="3" t="s">
        <v>7</v>
      </c>
      <c r="D6" s="3">
        <f>7000*D4</f>
        <v>21000</v>
      </c>
      <c r="E6" s="3">
        <f>7000*E4</f>
        <v>28000</v>
      </c>
      <c r="F6" s="3">
        <f>7000*F4</f>
        <v>28000</v>
      </c>
      <c r="G6" s="3">
        <f>7000*G4</f>
        <v>21000</v>
      </c>
      <c r="H6" s="3">
        <f>7000*H4</f>
        <v>14000</v>
      </c>
      <c r="I6" s="3">
        <f>SUM(D6:H6)</f>
        <v>112000</v>
      </c>
    </row>
    <row r="7" spans="2:9" ht="17.25" customHeight="1" x14ac:dyDescent="0.2">
      <c r="B7" s="6" t="s">
        <v>5</v>
      </c>
      <c r="C7" s="8" t="s">
        <v>7</v>
      </c>
      <c r="D7" s="8">
        <f>5000*D5</f>
        <v>60000</v>
      </c>
      <c r="E7" s="8">
        <f>5000*E5</f>
        <v>75000</v>
      </c>
      <c r="F7" s="8">
        <f>5000*F5</f>
        <v>35000</v>
      </c>
      <c r="G7" s="8">
        <f>5000*G5</f>
        <v>25000</v>
      </c>
      <c r="H7" s="8">
        <f>5000*H5</f>
        <v>20000</v>
      </c>
      <c r="I7" s="8">
        <f>SUM(D7:H7)</f>
        <v>215000</v>
      </c>
    </row>
    <row r="8" spans="2:9" ht="17.25" customHeight="1" x14ac:dyDescent="0.2">
      <c r="B8" s="5" t="s">
        <v>4</v>
      </c>
      <c r="C8" s="3" t="s">
        <v>8</v>
      </c>
      <c r="D8" s="3">
        <v>500</v>
      </c>
      <c r="E8" s="3">
        <v>700</v>
      </c>
      <c r="F8" s="3">
        <v>600</v>
      </c>
      <c r="G8" s="3">
        <v>800</v>
      </c>
      <c r="H8" s="3">
        <v>500</v>
      </c>
      <c r="I8" s="3">
        <f>SUM(D8:H8)</f>
        <v>3100</v>
      </c>
    </row>
    <row r="9" spans="2:9" ht="17.25" customHeight="1" x14ac:dyDescent="0.2">
      <c r="B9" s="6" t="s">
        <v>5</v>
      </c>
      <c r="C9" s="8" t="s">
        <v>8</v>
      </c>
      <c r="D9" s="8">
        <v>400</v>
      </c>
      <c r="E9" s="8">
        <v>300</v>
      </c>
      <c r="F9" s="8">
        <v>260</v>
      </c>
      <c r="G9" s="8">
        <v>870</v>
      </c>
      <c r="H9" s="8">
        <v>770</v>
      </c>
      <c r="I9" s="8">
        <f>SUM(D9:H9)</f>
        <v>2600</v>
      </c>
    </row>
    <row r="10" spans="2:9" ht="17.25" customHeight="1" x14ac:dyDescent="0.2">
      <c r="B10" s="5" t="s">
        <v>4</v>
      </c>
      <c r="C10" s="3" t="s">
        <v>9</v>
      </c>
      <c r="D10" s="3">
        <v>54</v>
      </c>
      <c r="E10" s="3">
        <v>33</v>
      </c>
      <c r="F10" s="3">
        <v>40</v>
      </c>
      <c r="G10" s="3">
        <v>39</v>
      </c>
      <c r="H10" s="3">
        <v>28</v>
      </c>
      <c r="I10" s="3">
        <f>SUM(D10:H10)</f>
        <v>194</v>
      </c>
    </row>
    <row r="11" spans="2:9" ht="17.25" customHeight="1" x14ac:dyDescent="0.2">
      <c r="B11" s="6" t="s">
        <v>5</v>
      </c>
      <c r="C11" s="8" t="s">
        <v>9</v>
      </c>
      <c r="D11" s="8">
        <v>23</v>
      </c>
      <c r="E11" s="8">
        <v>19</v>
      </c>
      <c r="F11" s="8">
        <v>30</v>
      </c>
      <c r="G11" s="8">
        <v>24</v>
      </c>
      <c r="H11" s="8">
        <v>20</v>
      </c>
      <c r="I11" s="8">
        <f>SUM(D11:H11)</f>
        <v>116</v>
      </c>
    </row>
  </sheetData>
  <mergeCells count="2">
    <mergeCell ref="C2:I2"/>
    <mergeCell ref="B3:C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2019-06-09T15:57:52Z</dcterms:modified>
</cp:coreProperties>
</file>